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JNPAD\PAN\SAM\LM\7.2.1\7.2.1.1\02072015_FINAL\publicesanai\"/>
    </mc:Choice>
  </mc:AlternateContent>
  <bookViews>
    <workbookView xWindow="0" yWindow="0" windowWidth="21840" windowHeight="10215" tabRatio="802"/>
  </bookViews>
  <sheets>
    <sheet name="1. PIELIKUMS" sheetId="19" r:id="rId1"/>
    <sheet name="2.PIELIKUMS" sheetId="22" r:id="rId2"/>
    <sheet name="3.PIELIKUMS" sheetId="28" r:id="rId3"/>
    <sheet name="Support sheet" sheetId="11" state="hidden" r:id="rId4"/>
  </sheets>
  <definedNames>
    <definedName name="_ftn1" localSheetId="0">'1. PIELIKUMS'!$A$15</definedName>
    <definedName name="_ftnref1" localSheetId="0">'1. PIELIKUMS'!$B$6</definedName>
    <definedName name="_Hlk115071233" localSheetId="0">'1. PIELIKUMS'!$A$11</definedName>
    <definedName name="JĀ">#REF!</definedName>
    <definedName name="Nē">#REF!</definedName>
    <definedName name="_xlnm.Print_Area" localSheetId="0">'1. PIELIKUMS'!$A$1:$S$17</definedName>
    <definedName name="_xlnm.Print_Area" localSheetId="2">'3.PIELIKUMS'!$A$1:$J$110</definedName>
    <definedName name="_xlnm.Print_Titles" localSheetId="2">'3.PIELIKUMS'!$4:$5</definedName>
    <definedName name="shēma">#REF!</definedName>
  </definedNames>
  <calcPr calcId="152511"/>
  <customWorkbookViews>
    <customWorkbookView name="Dāvids Zalāns - Personal View" guid="{5910BD2F-0AFC-4AFA-A976-CD3C07369F7E}" mergeInterval="0" personalView="1" maximized="1" xWindow="-8" yWindow="-8" windowWidth="1296" windowHeight="1000" activeSheetId="3" showComments="commIndAndComment"/>
  </customWorkbookViews>
</workbook>
</file>

<file path=xl/calcChain.xml><?xml version="1.0" encoding="utf-8"?>
<calcChain xmlns="http://schemas.openxmlformats.org/spreadsheetml/2006/main">
  <c r="G105" i="28" l="1"/>
  <c r="H105" i="28" s="1"/>
  <c r="G104" i="28"/>
  <c r="G39" i="28" l="1"/>
  <c r="G6" i="22" l="1"/>
  <c r="G31" i="28"/>
  <c r="H31" i="28" s="1"/>
  <c r="G30" i="28"/>
  <c r="H30" i="28" s="1"/>
  <c r="G103" i="28"/>
  <c r="H103" i="28" s="1"/>
  <c r="G102" i="28"/>
  <c r="G101" i="28"/>
  <c r="G92" i="28"/>
  <c r="G93" i="28"/>
  <c r="H93" i="28" s="1"/>
  <c r="G94" i="28"/>
  <c r="G95" i="28"/>
  <c r="H95" i="28" s="1"/>
  <c r="G96" i="28"/>
  <c r="G97" i="28"/>
  <c r="G98" i="28"/>
  <c r="G99" i="28"/>
  <c r="H99" i="28" s="1"/>
  <c r="G91" i="28"/>
  <c r="G88" i="28"/>
  <c r="H88" i="28" s="1"/>
  <c r="G87" i="28"/>
  <c r="G83" i="28"/>
  <c r="H83" i="28" s="1"/>
  <c r="G84" i="28"/>
  <c r="G85" i="28"/>
  <c r="G82" i="28"/>
  <c r="G80" i="28"/>
  <c r="H80" i="28" s="1"/>
  <c r="G79" i="28"/>
  <c r="H79" i="28" s="1"/>
  <c r="G70" i="28"/>
  <c r="H70" i="28" s="1"/>
  <c r="G71" i="28"/>
  <c r="G72" i="28"/>
  <c r="H72" i="28" s="1"/>
  <c r="G73" i="28"/>
  <c r="H73" i="28" s="1"/>
  <c r="G74" i="28"/>
  <c r="H74" i="28" s="1"/>
  <c r="G75" i="28"/>
  <c r="G76" i="28"/>
  <c r="H76" i="28" s="1"/>
  <c r="G77" i="28"/>
  <c r="H77" i="28" s="1"/>
  <c r="G69" i="28"/>
  <c r="H69" i="28" s="1"/>
  <c r="G62" i="28"/>
  <c r="H62" i="28" s="1"/>
  <c r="G63" i="28"/>
  <c r="H63" i="28" s="1"/>
  <c r="G64" i="28"/>
  <c r="G65" i="28"/>
  <c r="H65" i="28" s="1"/>
  <c r="G66" i="28"/>
  <c r="H66" i="28" s="1"/>
  <c r="G61" i="28"/>
  <c r="H61" i="28" s="1"/>
  <c r="G55" i="28"/>
  <c r="H55" i="28" s="1"/>
  <c r="G56" i="28"/>
  <c r="H56" i="28" s="1"/>
  <c r="G57" i="28"/>
  <c r="H57" i="28" s="1"/>
  <c r="G58" i="28"/>
  <c r="H58" i="28" s="1"/>
  <c r="G59" i="28"/>
  <c r="H59" i="28" s="1"/>
  <c r="G54" i="28"/>
  <c r="H54" i="28" s="1"/>
  <c r="G51" i="28"/>
  <c r="H51" i="28" s="1"/>
  <c r="G52" i="28"/>
  <c r="H52" i="28" s="1"/>
  <c r="G50" i="28"/>
  <c r="G47" i="28"/>
  <c r="H47" i="28" s="1"/>
  <c r="G46" i="28"/>
  <c r="H46" i="28" s="1"/>
  <c r="G43" i="28"/>
  <c r="H43" i="28" s="1"/>
  <c r="G42" i="28"/>
  <c r="H42" i="28" s="1"/>
  <c r="G34" i="28"/>
  <c r="H34" i="28" s="1"/>
  <c r="G35" i="28"/>
  <c r="G36" i="28"/>
  <c r="H36" i="28" s="1"/>
  <c r="G37" i="28"/>
  <c r="H37" i="28" s="1"/>
  <c r="G38" i="28"/>
  <c r="H38" i="28" s="1"/>
  <c r="G33" i="28"/>
  <c r="G24" i="28"/>
  <c r="H24" i="28" s="1"/>
  <c r="G25" i="28"/>
  <c r="G26" i="28"/>
  <c r="H26" i="28" s="1"/>
  <c r="G27" i="28"/>
  <c r="H27" i="28" s="1"/>
  <c r="G23" i="28"/>
  <c r="G14" i="28"/>
  <c r="H14" i="28" s="1"/>
  <c r="G15" i="28"/>
  <c r="G16" i="28"/>
  <c r="H16" i="28" s="1"/>
  <c r="G17" i="28"/>
  <c r="H17" i="28" s="1"/>
  <c r="G18" i="28"/>
  <c r="H18" i="28" s="1"/>
  <c r="G19" i="28"/>
  <c r="H19" i="28" s="1"/>
  <c r="G20" i="28"/>
  <c r="H20" i="28" s="1"/>
  <c r="G21" i="28"/>
  <c r="H21" i="28" s="1"/>
  <c r="G13" i="28"/>
  <c r="H13" i="28" s="1"/>
  <c r="G10" i="28"/>
  <c r="H10" i="28" s="1"/>
  <c r="G9" i="28"/>
  <c r="H15" i="28"/>
  <c r="H25" i="28"/>
  <c r="H35" i="28"/>
  <c r="H39" i="28"/>
  <c r="H44" i="28"/>
  <c r="H64" i="28"/>
  <c r="H71" i="28"/>
  <c r="H75" i="28"/>
  <c r="H82" i="28"/>
  <c r="H84" i="28"/>
  <c r="H85" i="28"/>
  <c r="H92" i="28"/>
  <c r="H94" i="28"/>
  <c r="H96" i="28"/>
  <c r="H97" i="28"/>
  <c r="H98" i="28"/>
  <c r="H102" i="28"/>
  <c r="H104" i="28"/>
  <c r="H106" i="28"/>
  <c r="H6" i="28"/>
  <c r="G8" i="28" l="1"/>
  <c r="H8" i="28" s="1"/>
  <c r="G32" i="28"/>
  <c r="H32" i="28" s="1"/>
  <c r="G22" i="28"/>
  <c r="H22" i="28" s="1"/>
  <c r="G49" i="28"/>
  <c r="G90" i="28"/>
  <c r="H90" i="28" s="1"/>
  <c r="G78" i="28"/>
  <c r="H78" i="28" s="1"/>
  <c r="H91" i="28"/>
  <c r="G29" i="28"/>
  <c r="H29" i="28" s="1"/>
  <c r="G100" i="28"/>
  <c r="H100" i="28" s="1"/>
  <c r="H101" i="28"/>
  <c r="G86" i="28"/>
  <c r="H86" i="28" s="1"/>
  <c r="H87" i="28"/>
  <c r="G81" i="28"/>
  <c r="H81" i="28" s="1"/>
  <c r="G68" i="28"/>
  <c r="H68" i="28" s="1"/>
  <c r="G60" i="28"/>
  <c r="H60" i="28" s="1"/>
  <c r="G53" i="28"/>
  <c r="H53" i="28" s="1"/>
  <c r="G45" i="28"/>
  <c r="H45" i="28" s="1"/>
  <c r="G41" i="28"/>
  <c r="G40" i="28" s="1"/>
  <c r="H40" i="28" s="1"/>
  <c r="H33" i="28"/>
  <c r="H23" i="28"/>
  <c r="G12" i="28"/>
  <c r="H12" i="28" s="1"/>
  <c r="H9" i="28"/>
  <c r="D9" i="22"/>
  <c r="B9" i="22"/>
  <c r="B11" i="22" s="1"/>
  <c r="H49" i="28" l="1"/>
  <c r="G67" i="28"/>
  <c r="H67" i="28" s="1"/>
  <c r="G89" i="28"/>
  <c r="H89" i="28" s="1"/>
  <c r="B12" i="22"/>
  <c r="H41" i="28"/>
  <c r="G11" i="28"/>
  <c r="H11" i="28" s="1"/>
  <c r="C9" i="22"/>
  <c r="D11" i="22"/>
  <c r="D12" i="22" s="1"/>
  <c r="E9" i="22"/>
  <c r="E11" i="22" s="1"/>
  <c r="E12" i="22" s="1"/>
  <c r="F9" i="22"/>
  <c r="F11" i="22" s="1"/>
  <c r="F12" i="22" s="1"/>
  <c r="C11" i="22"/>
  <c r="C12" i="22" s="1"/>
  <c r="G10" i="22"/>
  <c r="G8" i="22"/>
  <c r="G7" i="22"/>
  <c r="G48" i="28" l="1"/>
  <c r="H48" i="28" s="1"/>
  <c r="G11" i="22"/>
  <c r="H10" i="22" s="1"/>
  <c r="G7" i="28"/>
  <c r="G9" i="22"/>
  <c r="H9" i="22" l="1"/>
  <c r="H7" i="22"/>
  <c r="H8" i="22"/>
  <c r="H6" i="22"/>
  <c r="G12" i="22"/>
  <c r="H7" i="28"/>
  <c r="H11" i="22"/>
  <c r="H12" i="22" s="1"/>
  <c r="G28" i="28" l="1"/>
  <c r="G107" i="28" s="1"/>
  <c r="H28" i="28" l="1"/>
  <c r="H107" i="28" s="1"/>
  <c r="C4" i="11"/>
  <c r="C5" i="11"/>
  <c r="C6" i="11"/>
  <c r="C7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3" i="11"/>
  <c r="I105" i="28" l="1"/>
  <c r="I41" i="28"/>
  <c r="I10" i="28"/>
  <c r="I14" i="28"/>
  <c r="I18" i="28"/>
  <c r="I21" i="28"/>
  <c r="I25" i="28"/>
  <c r="I29" i="28"/>
  <c r="I37" i="28"/>
  <c r="I45" i="28"/>
  <c r="I53" i="28"/>
  <c r="I65" i="28"/>
  <c r="I73" i="28"/>
  <c r="I89" i="28"/>
  <c r="I97" i="28"/>
  <c r="I11" i="28"/>
  <c r="I15" i="28"/>
  <c r="I19" i="28"/>
  <c r="I22" i="28"/>
  <c r="I26" i="28"/>
  <c r="I30" i="28"/>
  <c r="I34" i="28"/>
  <c r="I38" i="28"/>
  <c r="I42" i="28"/>
  <c r="I46" i="28"/>
  <c r="I54" i="28"/>
  <c r="I58" i="28"/>
  <c r="I62" i="28"/>
  <c r="I66" i="28"/>
  <c r="I70" i="28"/>
  <c r="I74" i="28"/>
  <c r="I78" i="28"/>
  <c r="I82" i="28"/>
  <c r="I86" i="28"/>
  <c r="I90" i="28"/>
  <c r="I94" i="28"/>
  <c r="I98" i="28"/>
  <c r="I102" i="28"/>
  <c r="I12" i="28"/>
  <c r="I16" i="28"/>
  <c r="I23" i="28"/>
  <c r="I27" i="28"/>
  <c r="I31" i="28"/>
  <c r="I35" i="28"/>
  <c r="I39" i="28"/>
  <c r="I43" i="28"/>
  <c r="I47" i="28"/>
  <c r="I51" i="28"/>
  <c r="I55" i="28"/>
  <c r="I59" i="28"/>
  <c r="I63" i="28"/>
  <c r="I67" i="28"/>
  <c r="I71" i="28"/>
  <c r="I75" i="28"/>
  <c r="I79" i="28"/>
  <c r="I83" i="28"/>
  <c r="I87" i="28"/>
  <c r="I91" i="28"/>
  <c r="I95" i="28"/>
  <c r="I99" i="28"/>
  <c r="I103" i="28"/>
  <c r="I13" i="28"/>
  <c r="I17" i="28"/>
  <c r="I20" i="28"/>
  <c r="I24" i="28"/>
  <c r="I28" i="28"/>
  <c r="I32" i="28"/>
  <c r="I36" i="28"/>
  <c r="I40" i="28"/>
  <c r="I44" i="28"/>
  <c r="I48" i="28"/>
  <c r="I52" i="28"/>
  <c r="I56" i="28"/>
  <c r="I60" i="28"/>
  <c r="I64" i="28"/>
  <c r="I68" i="28"/>
  <c r="I72" i="28"/>
  <c r="I76" i="28"/>
  <c r="I80" i="28"/>
  <c r="I84" i="28"/>
  <c r="I88" i="28"/>
  <c r="I92" i="28"/>
  <c r="I96" i="28"/>
  <c r="I100" i="28"/>
  <c r="I104" i="28"/>
  <c r="I33" i="28"/>
  <c r="I49" i="28"/>
  <c r="I57" i="28"/>
  <c r="I61" i="28"/>
  <c r="I69" i="28"/>
  <c r="I77" i="28"/>
  <c r="I81" i="28"/>
  <c r="I85" i="28"/>
  <c r="I93" i="28"/>
  <c r="I101" i="28"/>
  <c r="I106" i="28"/>
  <c r="I9" i="28"/>
  <c r="I6" i="28"/>
  <c r="I107" i="28" l="1"/>
  <c r="I8" i="28"/>
  <c r="I7" i="28"/>
  <c r="H50" i="28" l="1"/>
  <c r="I50" i="28" s="1"/>
</calcChain>
</file>

<file path=xl/sharedStrings.xml><?xml version="1.0" encoding="utf-8"?>
<sst xmlns="http://schemas.openxmlformats.org/spreadsheetml/2006/main" count="423" uniqueCount="273">
  <si>
    <t>ERAF</t>
  </si>
  <si>
    <t>ESF</t>
  </si>
  <si>
    <t>KF</t>
  </si>
  <si>
    <t>Kods</t>
  </si>
  <si>
    <t>Nosaukums</t>
  </si>
  <si>
    <t>I-1</t>
  </si>
  <si>
    <t>Sabiedrība ar ierobežotu atbildību</t>
  </si>
  <si>
    <t>Akciju sabiedrība</t>
  </si>
  <si>
    <t>Individuālais komersants</t>
  </si>
  <si>
    <t>Valsts akciju sabiedrība</t>
  </si>
  <si>
    <t>Valsts sabiedrība ar ierobežotu atbildību</t>
  </si>
  <si>
    <t>Valsts aģentūra</t>
  </si>
  <si>
    <t>Pašvaldības aģentūra</t>
  </si>
  <si>
    <t>Valsts pārvaldes iestāde</t>
  </si>
  <si>
    <t>Pašvaldības iestāde</t>
  </si>
  <si>
    <t>Biedrība</t>
  </si>
  <si>
    <t>Nodibinājums</t>
  </si>
  <si>
    <t>Kredītiestāde vai finanšu sabiedrība</t>
  </si>
  <si>
    <t>Kreditēšanā iesaistīta sabiedrība (piem., līzinga sabiedrība, brokeru sabiedrība)</t>
  </si>
  <si>
    <t>Apdrošināšanas sabiedrības un pensiju fondi</t>
  </si>
  <si>
    <t>Pašvaldība</t>
  </si>
  <si>
    <t>Plānošanas reģions</t>
  </si>
  <si>
    <t>Pilnsabiedrība</t>
  </si>
  <si>
    <t>Komandītsabiedrība</t>
  </si>
  <si>
    <t>Atvasināta publiska persona (izņemot pašvaldības un plānošanas reģionus)</t>
  </si>
  <si>
    <t>Atvasinātas publiskas personas izveidota publiska aģentūra</t>
  </si>
  <si>
    <t>Tiesu varas institūcija</t>
  </si>
  <si>
    <t>Nr.1</t>
  </si>
  <si>
    <t>1.</t>
  </si>
  <si>
    <t>2.</t>
  </si>
  <si>
    <t>2.1.</t>
  </si>
  <si>
    <t>2.2.</t>
  </si>
  <si>
    <t>2.2.1.</t>
  </si>
  <si>
    <t>3.</t>
  </si>
  <si>
    <t>4.</t>
  </si>
  <si>
    <t>Izvērtējums nav nepieciešams</t>
  </si>
  <si>
    <t>Nepieciešams sākotnējais ietekmes uz vidi izvērtējums</t>
  </si>
  <si>
    <t>Nepieciešams ietekmes uz vidi novērtējums</t>
  </si>
  <si>
    <t>JĀ</t>
  </si>
  <si>
    <t>NĒ</t>
  </si>
  <si>
    <t>EUR</t>
  </si>
  <si>
    <t>%</t>
  </si>
  <si>
    <t>Attiecināmais valsts budžeta finansējums</t>
  </si>
  <si>
    <t>Kopējās attiecināmās izmaksas</t>
  </si>
  <si>
    <t>Kopējās izmaksas</t>
  </si>
  <si>
    <t>2. pielikums
projekta iesniegumam</t>
  </si>
  <si>
    <t>Publiskās attiecināmās izmaksas</t>
  </si>
  <si>
    <t>Summa</t>
  </si>
  <si>
    <t>Finansējuma avots</t>
  </si>
  <si>
    <t>Izmaksu pozīcijas nosaukums*</t>
  </si>
  <si>
    <t>Mērķa grupas nodrošinājuma izmaksas</t>
  </si>
  <si>
    <t>Projekta īstenošanas personāla izmaksas</t>
  </si>
  <si>
    <t>Informatīvo un publicitātes pasākumu izmaksas</t>
  </si>
  <si>
    <t>KOPĀ</t>
  </si>
  <si>
    <t>Projekta darbības Nr.</t>
  </si>
  <si>
    <t>t.sk. PVN</t>
  </si>
  <si>
    <t xml:space="preserve"> Daudzums</t>
  </si>
  <si>
    <t>Projekta īstenošanas laika grafiks</t>
  </si>
  <si>
    <t>10.</t>
  </si>
  <si>
    <t>15.</t>
  </si>
  <si>
    <t>projekts netiek īstenots kā valsts atbalsts</t>
  </si>
  <si>
    <t>projekts tiek īstenots kā valsts atbalsts</t>
  </si>
  <si>
    <t>projekta daļa tiek īstenota kā valsts atbalsts</t>
  </si>
  <si>
    <t>7.sadaļas 7.2.</t>
  </si>
  <si>
    <t>7.sadaļas 7.1.</t>
  </si>
  <si>
    <t>nodokļu vai sociālās apdrošināšanas obligāto iemaksu jomā veiktais pasākums</t>
  </si>
  <si>
    <t>valsts vai pašvaldības galvojums</t>
  </si>
  <si>
    <t>kredītu procentu likmju subsidēšana</t>
  </si>
  <si>
    <t>valsts vai pašvaldības pilnīga vai daļēja atteikšanās no dividendēm tās kontrolē esošajās kapitālsabiedrībās</t>
  </si>
  <si>
    <t>valsts vai pašvaldības ieguldījums kapitālsabiedrībā</t>
  </si>
  <si>
    <t>parādu norakstīšana</t>
  </si>
  <si>
    <t>preferenciālo likmju noteikšana valsts kapitālsabiedrību sniegtajiem pakalpojumiem</t>
  </si>
  <si>
    <t>nekustamā īpašuma pārdošana vai iznomāšana par cenu, kas ir zemāka par tā tirgus vērtību, vai pirkšana vai nomāšana par cenu, kas ir augstāka par tā tirgus vērtību</t>
  </si>
  <si>
    <t>cita finansiālā palīdzība, ko piešķir no valsts vai pašvaldību līdzekļiem, pār kuriem valsts vai pašvaldības institūcijām ir kontrolējoša ietekme</t>
  </si>
  <si>
    <t>tiešais maksājums no valsts vai pašvaldības budžeta (subsīdija vai dotācija)</t>
  </si>
  <si>
    <t>Neparedzētie izdevumi</t>
  </si>
  <si>
    <t>Izmaksu veids (tiešās/ netiešās)</t>
  </si>
  <si>
    <t>Finansēšanas plāns</t>
  </si>
  <si>
    <t>Projekta budžeta kopsavilkums</t>
  </si>
  <si>
    <t>3.pielikums
Vienas vienības izmaksu pielietojums</t>
  </si>
  <si>
    <t>ir</t>
  </si>
  <si>
    <r>
      <t>Projekta īstenošanas laika grafiks (ceturkšņos)</t>
    </r>
    <r>
      <rPr>
        <vertAlign val="superscript"/>
        <sz val="12"/>
        <color theme="1"/>
        <rFont val="Times New Roman"/>
        <family val="1"/>
        <charset val="186"/>
      </rPr>
      <t xml:space="preserve"> *</t>
    </r>
  </si>
  <si>
    <r>
      <t>Projekta darbības numurs</t>
    </r>
    <r>
      <rPr>
        <vertAlign val="superscript"/>
        <sz val="12"/>
        <rFont val="Times New Roman"/>
        <family val="1"/>
        <charset val="186"/>
      </rPr>
      <t>**</t>
    </r>
  </si>
  <si>
    <r>
      <rPr>
        <vertAlign val="superscript"/>
        <sz val="10"/>
        <rFont val="Times New Roman"/>
        <family val="1"/>
        <charset val="186"/>
      </rPr>
      <t>**</t>
    </r>
    <r>
      <rPr>
        <sz val="10"/>
        <rFont val="Times New Roman"/>
        <family val="1"/>
        <charset val="186"/>
      </rPr>
      <t>Projekta darbības numuram jāatbilst projekta iesnieguma  1.5. punktā "Projekta darbības un sasniedzamie rezultāti" norādītajam projekta darbības numuram.</t>
    </r>
  </si>
  <si>
    <t>2015.gads</t>
  </si>
  <si>
    <t>2016.gads</t>
  </si>
  <si>
    <t>2017.gads</t>
  </si>
  <si>
    <t>2018.gads</t>
  </si>
  <si>
    <t>Eiropas Sociālā fonda finansējums</t>
  </si>
  <si>
    <t>2.2.2.</t>
  </si>
  <si>
    <t>3.1.</t>
  </si>
  <si>
    <t>3.2.</t>
  </si>
  <si>
    <t>3.2.1.</t>
  </si>
  <si>
    <t>3.2.2.</t>
  </si>
  <si>
    <t>3.2.3.</t>
  </si>
  <si>
    <t>3.2.4.</t>
  </si>
  <si>
    <t>3.2.5.</t>
  </si>
  <si>
    <t>4.1.</t>
  </si>
  <si>
    <t>4.2.</t>
  </si>
  <si>
    <t>Projekta īstenošanas personāla atlīdzības izmaksas</t>
  </si>
  <si>
    <t>Pārējās projekta īstenošanas personāla izmaksas</t>
  </si>
  <si>
    <t>10.1.</t>
  </si>
  <si>
    <t>netiešās</t>
  </si>
  <si>
    <t>tiešās</t>
  </si>
  <si>
    <t>Attiecināmās izmaksas</t>
  </si>
  <si>
    <t xml:space="preserve">* Izmaksu pozīcijas norāda saskaņā ar Ministru kabineta noteikumiem par specifiskā atbalsta mērķa pasākuma īstenošanu norādītajām attiecināmo izmaksu pozīcijām </t>
  </si>
  <si>
    <r>
      <rPr>
        <vertAlign val="superscript"/>
        <sz val="10"/>
        <rFont val="Times New Roman"/>
        <family val="1"/>
        <charset val="186"/>
      </rPr>
      <t>*</t>
    </r>
    <r>
      <rPr>
        <sz val="10"/>
        <rFont val="Times New Roman"/>
        <family val="1"/>
        <charset val="186"/>
      </rPr>
      <t xml:space="preserve"> Ja saskaņā ar Ministru kabineta noteikumiem par specifiskā atbalsta mērķa pasākuma īstenošanu projekta atbalstāmās darbības ir veiktas pirms projekta iesnieguma apstiprināšanas, tās jāatzīmē ar "P"; pēc projekta iesnieguma apstiprināšanas plānotās darbības jāatzīmē ar "X".</t>
    </r>
  </si>
  <si>
    <t>2014.gads</t>
  </si>
  <si>
    <t>1.pielikums</t>
  </si>
  <si>
    <t>projekta iesniegumam</t>
  </si>
  <si>
    <t>Jauniešu nodarbinātības iniciatīvas finansējums</t>
  </si>
  <si>
    <t>Kopā</t>
  </si>
  <si>
    <t>Privātās attiecināmās izmaksas</t>
  </si>
  <si>
    <t>Projekta izmaksas saskaņā ar vienoto izmaksu likmi, piemēro no 01.09.2015.</t>
  </si>
  <si>
    <t>2.2.2.1.</t>
  </si>
  <si>
    <t>2.2.1.1.</t>
  </si>
  <si>
    <t xml:space="preserve">Darba vietu aprīkojuma īres vai amortizācijas izmaksas </t>
  </si>
  <si>
    <t>2.2.1.2.</t>
  </si>
  <si>
    <t>Transporta izmaksas (maksa par degvielu, transportlīdzekļa noma, transporta pakalpojumu pirkšana, sabiedriskā transporta izmantošana)</t>
  </si>
  <si>
    <t>2.2.1.3.</t>
  </si>
  <si>
    <t xml:space="preserve">Telpu īres un nomas maksa </t>
  </si>
  <si>
    <t>2.2.1.4.</t>
  </si>
  <si>
    <t xml:space="preserve">Telpu apsaimniekošanas izmaksas (apkure, elektrība, apsaimniekošanas pakalpojumi, ūdensapgāde) </t>
  </si>
  <si>
    <t>2.2.1.5.</t>
  </si>
  <si>
    <t xml:space="preserve">Biroja, kancelejas preču, iekārtu un inventāra izmaksas </t>
  </si>
  <si>
    <t>2.2.1.6.</t>
  </si>
  <si>
    <t xml:space="preserve">Interneta, pasta pakalpojumu un telekomunikāciju izmaksas </t>
  </si>
  <si>
    <t>Komandējumu un dienesta braucienu izmaksas</t>
  </si>
  <si>
    <t>2.2.1.7.</t>
  </si>
  <si>
    <t>2.2.1.8.</t>
  </si>
  <si>
    <t>Iekārtu un inventāra priekšmetu vērtībā līdz 213 euro par vienību, ja to kalpošanas laiks ir mazāks par gadu, iegādes izmaksas</t>
  </si>
  <si>
    <t>2.2.1.9.</t>
  </si>
  <si>
    <t>Obligāto veselības pārbaužu izmaksas</t>
  </si>
  <si>
    <t>2.2.2.2.</t>
  </si>
  <si>
    <t>Jaunu darba vietu radīšanai vai esošo darba vietu atjaunošanai nepieciešamās aprīkojuma iegādes izmaksas</t>
  </si>
  <si>
    <t xml:space="preserve">Iekšzemes komandējumu un dienesta braucienu izmaksas </t>
  </si>
  <si>
    <t xml:space="preserve">Transporta izmaksas (par degvielu, transportlīdzekļa nomu, transporta pakalpojumu pirkšanu, sabiedriskā transporta izmantošanu) </t>
  </si>
  <si>
    <t>2.2.2.3.</t>
  </si>
  <si>
    <t xml:space="preserve">Obligāto veselības pārbaužu izmaksas un redzes korekcijas līdzekļu kompensācijas izmaksas </t>
  </si>
  <si>
    <t>2.2.2.4.</t>
  </si>
  <si>
    <t xml:space="preserve">Veselības apdrošināšanas izmaksas </t>
  </si>
  <si>
    <t>2.2.2.5.</t>
  </si>
  <si>
    <t xml:space="preserve">Projekta īstenošanas personāla atlīdzības izmaksas līdz 31.08.2015. </t>
  </si>
  <si>
    <t xml:space="preserve">Projekta īstenošanas personāla atlīdzības izmaksas no 01.09.2015. </t>
  </si>
  <si>
    <t>3.1.1.</t>
  </si>
  <si>
    <t>3.1.2.</t>
  </si>
  <si>
    <t xml:space="preserve">Jaunu darba vietu radīšanai vai esošo darba vietu atjaunošanai nepieciešamās aprīkojuma iegādes izmaksas </t>
  </si>
  <si>
    <t>Veselības apdrošināšanas izmaksas</t>
  </si>
  <si>
    <t xml:space="preserve">Biroja preces un inventāra izmaksas līdz 31.08.2015. </t>
  </si>
  <si>
    <t>Telpu apsaimniekošanas izdevumi līdz 31.08.2015.</t>
  </si>
  <si>
    <t>3.2.6.</t>
  </si>
  <si>
    <t>3.2.7.</t>
  </si>
  <si>
    <t xml:space="preserve">Pašnodarbinātības un uzņēmējdarbības uzsākšanas atbalsta izmaksas ko dotācijas veidā piešķir jaunietim </t>
  </si>
  <si>
    <t xml:space="preserve">Vienreizēja komercdarbības dotācija jaunietim </t>
  </si>
  <si>
    <t>4.1.1.</t>
  </si>
  <si>
    <t xml:space="preserve">Dotācija jauniešu ikmēneša ienākumiem biznesa plāna īstenošanas sākumposmā </t>
  </si>
  <si>
    <t>4.1.2.</t>
  </si>
  <si>
    <t xml:space="preserve">Reģionālās mobilitātes atbalsta izmaksas </t>
  </si>
  <si>
    <t xml:space="preserve">Informācijas un publicitātes pasākumu par projekta īstenošanu izmaksas  </t>
  </si>
  <si>
    <t xml:space="preserve">Izmaksas mērķa grupas informēšanas pasākumiem </t>
  </si>
  <si>
    <t>10.2.</t>
  </si>
  <si>
    <t>13.</t>
  </si>
  <si>
    <t>Pārējās projekta īstenošanas izmaksas</t>
  </si>
  <si>
    <t xml:space="preserve">Darba meklēšanas atbalsta pasākumu, konkurētspējas paaugstināšanas pasākumu un karjeras konsultāciju izmaksas </t>
  </si>
  <si>
    <t>13.1.</t>
  </si>
  <si>
    <t>13.1.1.</t>
  </si>
  <si>
    <t xml:space="preserve">Pakalpojumu izmaksas konkurētspējas paaugstināšanas pasākumu īstenošanai </t>
  </si>
  <si>
    <t xml:space="preserve">Pakalpojumu izmaksas informatīvi metodisko materiālu sagatavošanai, kā arī karjeras konsultācijām un konkurētspējas paaugstināšanas pasākumiem nepieciešamo izdales materiālu izstrādei </t>
  </si>
  <si>
    <t>13.1.2.</t>
  </si>
  <si>
    <t xml:space="preserve">Pakalpojumu izmaksas ar darba meklēšanas atbalsta pasākumu īstenošanu saistīto izdales materiālu sagatavošanai </t>
  </si>
  <si>
    <t>13.1.3.</t>
  </si>
  <si>
    <t>13.2.</t>
  </si>
  <si>
    <t>13.2.1.</t>
  </si>
  <si>
    <t xml:space="preserve">Neformālās izglītības programmu īstenošanas izmaksas </t>
  </si>
  <si>
    <t xml:space="preserve">Apmācību izmaksas (apmācību kupona izmaksas) </t>
  </si>
  <si>
    <t xml:space="preserve">Stipendija </t>
  </si>
  <si>
    <t xml:space="preserve">Vienreizēja dotācija iekārtu un aprīkojuma iegādei, kā arī tehnisko palīglīdzekļu izgatavošanai un iegādei, lai pielāgotu apmācību vietas jauniešiem ar invaliditāti </t>
  </si>
  <si>
    <t>13.2.2.</t>
  </si>
  <si>
    <t>13.2.3.</t>
  </si>
  <si>
    <t xml:space="preserve">Specializētā transporta izmaksas jaunietim ar invaliditāti </t>
  </si>
  <si>
    <t xml:space="preserve">Pakalpojumu izmaksas par ergoterapeitu, surdotulku vai citu speciālistu pakalpojumiem pasākumos iesaistītajiem jauniešiem </t>
  </si>
  <si>
    <t>13.2.4.</t>
  </si>
  <si>
    <t>13.2.5.</t>
  </si>
  <si>
    <t xml:space="preserve">Asistenta pakalpojumu izmaksas par līgumiem, kas noslēgti līdz 20.05.2015. </t>
  </si>
  <si>
    <t>13.2.6.</t>
  </si>
  <si>
    <t xml:space="preserve">Profesionālās tālākizglītības un profesionālās pilnveides izglītības programmu īstenošanas izmaksas </t>
  </si>
  <si>
    <t>13.3.</t>
  </si>
  <si>
    <t>13.3.1.</t>
  </si>
  <si>
    <t>13.3.2.</t>
  </si>
  <si>
    <t>13.3.3.</t>
  </si>
  <si>
    <t>13.3.4.</t>
  </si>
  <si>
    <t>13.3.5.</t>
  </si>
  <si>
    <t>13.3.6.</t>
  </si>
  <si>
    <t>Asistenta pakalpojumu izmaksas par līgumiem, kas noslēgti līdz 20.05.2015.</t>
  </si>
  <si>
    <t xml:space="preserve">Pirmās darba pieredzes jaunietim ieguvei izmaksas </t>
  </si>
  <si>
    <t>13.4.</t>
  </si>
  <si>
    <t>Sedz finansējuma saņēmējs no projekta līdzekļiem</t>
  </si>
  <si>
    <t>13.4.1.</t>
  </si>
  <si>
    <t xml:space="preserve">Atlīdzības (ikmēneša darba alga) izmaksas jaunietim par normālo darba laiku </t>
  </si>
  <si>
    <t>13.4.1.1.</t>
  </si>
  <si>
    <t>13.4.1.2.</t>
  </si>
  <si>
    <t>13.4.1.3.</t>
  </si>
  <si>
    <t>13.4.1.4.</t>
  </si>
  <si>
    <t>13.4.1.5.</t>
  </si>
  <si>
    <t>13.4.1.6.</t>
  </si>
  <si>
    <t>13.4.1.7.</t>
  </si>
  <si>
    <t>13.4.1.8.</t>
  </si>
  <si>
    <t>13.4.1.9.</t>
  </si>
  <si>
    <t xml:space="preserve">Atlīdzības (ikmēneša darba alga) izmaksas darba vadītājam, kas strādā ar darbā pieņemtajiem jauniešiem </t>
  </si>
  <si>
    <t xml:space="preserve">Obligāto veselības pārbaužu izmaksas </t>
  </si>
  <si>
    <t xml:space="preserve">Vienreizēja dotācija iekārtu un aprīkojuma iegādei, kā arī tehnisko palīglīdzekļu izgatavošanai un iegādei (tai skaitā piegādes un uzstādīšanas izmaksas), lai pielāgotu apmācību vietas jauniešiem ar invaliditāti </t>
  </si>
  <si>
    <t xml:space="preserve">Valsts sociālās apdrošināšanas obligātās iemaksas </t>
  </si>
  <si>
    <t xml:space="preserve">Individuālo aizsardzības līdzekļu izmaksas </t>
  </si>
  <si>
    <t xml:space="preserve">Izmaksas par ergoterapeita un surdotulka pakalpojumiem pasākumos iesaistītajiem jauniešiem </t>
  </si>
  <si>
    <t>Sludinājuma izmaksas plašsaziņas līdzekļos darba devēju piesaistei</t>
  </si>
  <si>
    <t>13.4.2.</t>
  </si>
  <si>
    <t>Sedz darba devējs</t>
  </si>
  <si>
    <t>13.4.2.1.</t>
  </si>
  <si>
    <t xml:space="preserve">Jaunieša darba algas daļa </t>
  </si>
  <si>
    <t xml:space="preserve">Valsts sociālās apdrošināšanas obligātās iemaksas par pasākumā iesaistītajiem jauniešiem </t>
  </si>
  <si>
    <t>13.4.2.2.</t>
  </si>
  <si>
    <t>13.5.</t>
  </si>
  <si>
    <t xml:space="preserve">Darbam nepieciešamo iemaņu attīstībai nevalstiskajā sektorā izmaksas </t>
  </si>
  <si>
    <t>13.5.1.</t>
  </si>
  <si>
    <t xml:space="preserve">Obligāto veselības pārbaužu izmaksas jauniešiem </t>
  </si>
  <si>
    <t xml:space="preserve">Nelaimes gadījumu apdrošināšanas izmaksas </t>
  </si>
  <si>
    <t xml:space="preserve">Sludinājuma izmaksas plašsaziņas līdzekļos darba devēju piesaistei </t>
  </si>
  <si>
    <t>13.5.2.</t>
  </si>
  <si>
    <t>13.5.3.</t>
  </si>
  <si>
    <t>13.5.4.</t>
  </si>
  <si>
    <t>13.6.</t>
  </si>
  <si>
    <t xml:space="preserve">Darbnīcu jauniešiem izmaksas </t>
  </si>
  <si>
    <t xml:space="preserve">Pakalpojuma izmaksas apmācību īstenošanai </t>
  </si>
  <si>
    <t>13.6.1.</t>
  </si>
  <si>
    <t>13.6.2.</t>
  </si>
  <si>
    <t>13.7.</t>
  </si>
  <si>
    <t xml:space="preserve">Subsidēto darba vietu jauniešiem izmaksas </t>
  </si>
  <si>
    <t>Atlīdzības (ikmēneša darba alga) izmaksas jauniešu nodarbināšanai</t>
  </si>
  <si>
    <t>13.7.1.1.</t>
  </si>
  <si>
    <t>13.7.1.</t>
  </si>
  <si>
    <t xml:space="preserve">Atlīdzības izmaksas darba vadītājam </t>
  </si>
  <si>
    <t xml:space="preserve">Vienreizēja dotācija iekārtu un aprīkojuma iegādei, kā arī tehnisko palīglīdzekļu izgatavošanai un iegādei, lai pielāgotu darba vietas jauniešiem ar invaliditāti </t>
  </si>
  <si>
    <t xml:space="preserve">Obligāto veselības pārbaužu izmaksas bezdarbniekiem ar invaliditāti </t>
  </si>
  <si>
    <t xml:space="preserve">Valsts sociālās apdrošināšanas obligātās iemaksas no algas dotācijas daļas </t>
  </si>
  <si>
    <t xml:space="preserve">Izmaksas par atbalsta personu darbā ar jauniešiem ar garīga rakstura traucējumiem </t>
  </si>
  <si>
    <t>13.7.1.2.</t>
  </si>
  <si>
    <t>13.7.1.3.</t>
  </si>
  <si>
    <t>13.7.1.4.</t>
  </si>
  <si>
    <t>13.7.1.5.</t>
  </si>
  <si>
    <t>13.7.1.6.</t>
  </si>
  <si>
    <t>13.7.1.7.</t>
  </si>
  <si>
    <t>13.7.1.8.</t>
  </si>
  <si>
    <t>13.7.1.9.</t>
  </si>
  <si>
    <t>13.7.2.</t>
  </si>
  <si>
    <t>13.7.2.1.</t>
  </si>
  <si>
    <t>13.7.2.2.</t>
  </si>
  <si>
    <t>13.8.</t>
  </si>
  <si>
    <t>13.9.</t>
  </si>
  <si>
    <t xml:space="preserve">Pakalpojumu izmaksas biznesa plānu sagatavošanā, izvērtēšanā, īstenošanā un uzraudzībā iesaistītajiem ekspertiem un konsultantiem </t>
  </si>
  <si>
    <t xml:space="preserve">Izmaksas projekta īstenošanas personāla apmācībām darbam ar mērķa grupu </t>
  </si>
  <si>
    <t>3. pielikums
projekta iesniegumam</t>
  </si>
  <si>
    <t>-</t>
  </si>
  <si>
    <t>Mērvienība **</t>
  </si>
  <si>
    <t>** Nomas gadījumā mērvienību norāda ar laika paramentu (/gadā vai /mēnesī).</t>
  </si>
  <si>
    <t>Projekta vadības izmaksas</t>
  </si>
  <si>
    <t>Projekta vadības personāla atlīdzības izmaksas</t>
  </si>
  <si>
    <t>Projekta vadības personāla atlīdzības izmaksas līdz 31.08.2015.</t>
  </si>
  <si>
    <t xml:space="preserve">Projekta vadības personāla atlīdzības izmaksas no 01.09.2015. </t>
  </si>
  <si>
    <t>Pārējās  vadības  izmaksas</t>
  </si>
  <si>
    <t>Pārējās vadības izmaksas līdz 31.08.2015.</t>
  </si>
  <si>
    <t>Pārējās vadības izmaksas no 01.09.2015.</t>
  </si>
  <si>
    <t>Materiāltehnisko līdzekļu un aprīkojuma izmaksas līdz 31.08.2015.</t>
  </si>
  <si>
    <t>13.10.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</si>
</sst>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4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i/>
      <sz val="10"/>
      <color theme="1"/>
      <name val="Times New Roman"/>
      <family val="1"/>
      <charset val="186"/>
    </font>
    <font>
      <sz val="11"/>
      <name val="Calibri"/>
      <family val="2"/>
      <charset val="186"/>
      <scheme val="minor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0"/>
      <name val="Arial"/>
      <family val="2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u/>
      <sz val="14"/>
      <name val="Times New Roman"/>
      <family val="1"/>
      <charset val="186"/>
    </font>
    <font>
      <b/>
      <sz val="16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vertAlign val="superscript"/>
      <sz val="12"/>
      <color theme="1"/>
      <name val="Times New Roman"/>
      <family val="1"/>
      <charset val="186"/>
    </font>
    <font>
      <vertAlign val="superscript"/>
      <sz val="12"/>
      <name val="Times New Roman"/>
      <family val="1"/>
      <charset val="186"/>
    </font>
    <font>
      <sz val="12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9" fillId="0" borderId="0"/>
    <xf numFmtId="9" fontId="22" fillId="0" borderId="0" applyFont="0" applyFill="0" applyBorder="0" applyAlignment="0" applyProtection="0"/>
  </cellStyleXfs>
  <cellXfs count="11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 vertical="center" wrapText="1"/>
    </xf>
    <xf numFmtId="0" fontId="6" fillId="0" borderId="0" xfId="0" applyFont="1"/>
    <xf numFmtId="0" fontId="13" fillId="0" borderId="0" xfId="0" applyFont="1"/>
    <xf numFmtId="0" fontId="6" fillId="0" borderId="0" xfId="0" applyFont="1" applyFill="1"/>
    <xf numFmtId="0" fontId="13" fillId="0" borderId="0" xfId="0" applyFont="1" applyFill="1"/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left" vertical="center" wrapText="1"/>
    </xf>
    <xf numFmtId="4" fontId="11" fillId="0" borderId="0" xfId="0" applyNumberFormat="1" applyFont="1" applyFill="1" applyBorder="1" applyAlignment="1">
      <alignment horizontal="right" vertical="center" wrapText="1"/>
    </xf>
    <xf numFmtId="4" fontId="11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right" vertical="center" wrapText="1"/>
    </xf>
    <xf numFmtId="0" fontId="13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" fillId="0" borderId="4" xfId="0" applyFont="1" applyBorder="1"/>
    <xf numFmtId="0" fontId="2" fillId="0" borderId="4" xfId="0" applyFont="1" applyBorder="1"/>
    <xf numFmtId="0" fontId="1" fillId="0" borderId="4" xfId="0" applyFont="1" applyBorder="1" applyAlignment="1">
      <alignment wrapText="1"/>
    </xf>
    <xf numFmtId="0" fontId="8" fillId="0" borderId="4" xfId="0" applyFont="1" applyFill="1" applyBorder="1" applyAlignment="1">
      <alignment horizontal="left" vertical="center" wrapText="1"/>
    </xf>
    <xf numFmtId="0" fontId="12" fillId="0" borderId="0" xfId="0" applyFont="1"/>
    <xf numFmtId="0" fontId="13" fillId="0" borderId="0" xfId="0" applyFont="1" applyAlignment="1">
      <alignment horizontal="left" vertical="center"/>
    </xf>
    <xf numFmtId="0" fontId="21" fillId="0" borderId="4" xfId="0" applyFont="1" applyFill="1" applyBorder="1"/>
    <xf numFmtId="0" fontId="8" fillId="0" borderId="4" xfId="0" applyFont="1" applyFill="1" applyBorder="1" applyAlignment="1">
      <alignment vertical="center" wrapText="1"/>
    </xf>
    <xf numFmtId="0" fontId="16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0" fontId="2" fillId="0" borderId="4" xfId="0" applyFont="1" applyBorder="1" applyAlignment="1">
      <alignment wrapText="1"/>
    </xf>
    <xf numFmtId="0" fontId="8" fillId="0" borderId="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49" fontId="7" fillId="2" borderId="6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horizontal="right" vertical="center" wrapText="1"/>
    </xf>
    <xf numFmtId="0" fontId="8" fillId="2" borderId="4" xfId="0" applyFont="1" applyFill="1" applyBorder="1" applyAlignment="1">
      <alignment vertical="center" wrapText="1"/>
    </xf>
    <xf numFmtId="49" fontId="8" fillId="2" borderId="6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 wrapText="1"/>
    </xf>
    <xf numFmtId="4" fontId="8" fillId="2" borderId="4" xfId="0" applyNumberFormat="1" applyFont="1" applyFill="1" applyBorder="1" applyAlignment="1">
      <alignment horizontal="center" vertical="center" wrapText="1"/>
    </xf>
    <xf numFmtId="164" fontId="8" fillId="2" borderId="4" xfId="2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23" fillId="2" borderId="4" xfId="0" applyFont="1" applyFill="1" applyBorder="1"/>
    <xf numFmtId="49" fontId="7" fillId="2" borderId="4" xfId="0" applyNumberFormat="1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Alignment="1">
      <alignment vertical="center" wrapText="1"/>
    </xf>
    <xf numFmtId="0" fontId="8" fillId="0" borderId="0" xfId="0" applyFont="1" applyAlignment="1">
      <alignment horizontal="right" vertical="top"/>
    </xf>
    <xf numFmtId="0" fontId="8" fillId="2" borderId="4" xfId="0" applyFont="1" applyFill="1" applyBorder="1" applyAlignment="1">
      <alignment horizontal="center" vertical="center" wrapText="1"/>
    </xf>
    <xf numFmtId="4" fontId="8" fillId="2" borderId="6" xfId="0" applyNumberFormat="1" applyFont="1" applyFill="1" applyBorder="1" applyAlignment="1">
      <alignment horizontal="center" vertical="center" wrapText="1"/>
    </xf>
    <xf numFmtId="4" fontId="8" fillId="0" borderId="6" xfId="0" applyNumberFormat="1" applyFont="1" applyFill="1" applyBorder="1" applyAlignment="1">
      <alignment horizontal="center" vertical="center" wrapText="1"/>
    </xf>
    <xf numFmtId="49" fontId="7" fillId="2" borderId="6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/>
    <xf numFmtId="0" fontId="13" fillId="0" borderId="0" xfId="0" applyFont="1" applyFill="1"/>
    <xf numFmtId="0" fontId="15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vertical="center" wrapText="1"/>
    </xf>
    <xf numFmtId="4" fontId="8" fillId="0" borderId="5" xfId="0" applyNumberFormat="1" applyFont="1" applyFill="1" applyBorder="1" applyAlignment="1">
      <alignment horizontal="right" vertical="center"/>
    </xf>
    <xf numFmtId="4" fontId="8" fillId="0" borderId="4" xfId="0" applyNumberFormat="1" applyFont="1" applyFill="1" applyBorder="1" applyAlignment="1">
      <alignment horizontal="right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4" fontId="8" fillId="4" borderId="4" xfId="0" applyNumberFormat="1" applyFont="1" applyFill="1" applyBorder="1" applyAlignment="1">
      <alignment horizontal="right" vertical="center"/>
    </xf>
    <xf numFmtId="2" fontId="8" fillId="4" borderId="4" xfId="0" applyNumberFormat="1" applyFont="1" applyFill="1" applyBorder="1" applyAlignment="1">
      <alignment horizontal="right" vertical="center" wrapText="1"/>
    </xf>
    <xf numFmtId="0" fontId="13" fillId="0" borderId="0" xfId="0" applyFont="1" applyFill="1" applyAlignment="1">
      <alignment horizontal="left" vertical="center"/>
    </xf>
    <xf numFmtId="0" fontId="7" fillId="2" borderId="4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8" fillId="2" borderId="14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center"/>
    </xf>
    <xf numFmtId="4" fontId="7" fillId="2" borderId="4" xfId="0" applyNumberFormat="1" applyFont="1" applyFill="1" applyBorder="1" applyAlignment="1">
      <alignment horizontal="right" vertical="center"/>
    </xf>
    <xf numFmtId="0" fontId="7" fillId="2" borderId="4" xfId="0" applyFont="1" applyFill="1" applyBorder="1" applyAlignment="1">
      <alignment horizontal="center" vertical="center"/>
    </xf>
    <xf numFmtId="0" fontId="13" fillId="0" borderId="11" xfId="0" applyFont="1" applyFill="1" applyBorder="1"/>
    <xf numFmtId="0" fontId="7" fillId="0" borderId="5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 wrapText="1"/>
    </xf>
    <xf numFmtId="4" fontId="8" fillId="2" borderId="6" xfId="0" applyNumberFormat="1" applyFont="1" applyFill="1" applyBorder="1" applyAlignment="1">
      <alignment horizontal="center" vertical="center" wrapText="1"/>
    </xf>
    <xf numFmtId="4" fontId="8" fillId="0" borderId="6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/>
    </xf>
    <xf numFmtId="0" fontId="18" fillId="2" borderId="12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right" vertical="center" wrapText="1"/>
    </xf>
    <xf numFmtId="0" fontId="10" fillId="0" borderId="0" xfId="0" applyFont="1" applyFill="1" applyAlignment="1">
      <alignment horizontal="left" vertical="top"/>
    </xf>
    <xf numFmtId="0" fontId="14" fillId="0" borderId="0" xfId="0" applyFont="1" applyAlignment="1"/>
    <xf numFmtId="0" fontId="13" fillId="0" borderId="0" xfId="0" applyFont="1" applyFill="1" applyAlignment="1">
      <alignment horizontal="right" vertical="center" wrapText="1"/>
    </xf>
    <xf numFmtId="0" fontId="16" fillId="2" borderId="4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/>
    </xf>
    <xf numFmtId="0" fontId="7" fillId="2" borderId="7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Percent" xfId="2" builtinId="5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"/>
  <sheetViews>
    <sheetView showGridLines="0" tabSelected="1" view="pageBreakPreview" zoomScaleNormal="100" zoomScaleSheetLayoutView="100" workbookViewId="0">
      <selection activeCell="Q12" sqref="Q12"/>
    </sheetView>
  </sheetViews>
  <sheetFormatPr defaultRowHeight="15" x14ac:dyDescent="0.25"/>
  <cols>
    <col min="1" max="1" width="9.42578125" style="11" customWidth="1"/>
    <col min="2" max="2" width="4.42578125" style="11" customWidth="1"/>
    <col min="3" max="18" width="5.140625" style="11" customWidth="1"/>
    <col min="19" max="19" width="5.28515625" style="11" customWidth="1"/>
    <col min="20" max="16384" width="9.140625" style="11"/>
  </cols>
  <sheetData>
    <row r="1" spans="1:21" ht="15.75" x14ac:dyDescent="0.25">
      <c r="R1" s="58"/>
      <c r="S1" s="57" t="s">
        <v>108</v>
      </c>
    </row>
    <row r="2" spans="1:21" ht="36" customHeight="1" x14ac:dyDescent="0.25">
      <c r="S2" s="59" t="s">
        <v>109</v>
      </c>
    </row>
    <row r="3" spans="1:21" ht="18.75" x14ac:dyDescent="0.25">
      <c r="A3" s="95" t="s">
        <v>57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7"/>
    </row>
    <row r="5" spans="1:21" ht="15.75" x14ac:dyDescent="0.25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</row>
    <row r="6" spans="1:21" ht="15" customHeight="1" x14ac:dyDescent="0.25">
      <c r="A6" s="105" t="s">
        <v>82</v>
      </c>
      <c r="B6" s="98" t="s">
        <v>81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00"/>
    </row>
    <row r="7" spans="1:21" ht="15" customHeight="1" x14ac:dyDescent="0.25">
      <c r="A7" s="105"/>
      <c r="B7" s="101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3"/>
    </row>
    <row r="8" spans="1:21" ht="16.5" customHeight="1" x14ac:dyDescent="0.25">
      <c r="A8" s="105"/>
      <c r="B8" s="105" t="s">
        <v>107</v>
      </c>
      <c r="C8" s="105"/>
      <c r="D8" s="105"/>
      <c r="E8" s="105"/>
      <c r="F8" s="105" t="s">
        <v>84</v>
      </c>
      <c r="G8" s="105"/>
      <c r="H8" s="105"/>
      <c r="I8" s="105"/>
      <c r="J8" s="105" t="s">
        <v>85</v>
      </c>
      <c r="K8" s="105"/>
      <c r="L8" s="105"/>
      <c r="M8" s="105"/>
      <c r="N8" s="105" t="s">
        <v>86</v>
      </c>
      <c r="O8" s="105"/>
      <c r="P8" s="105"/>
      <c r="Q8" s="105"/>
      <c r="R8" s="93" t="s">
        <v>87</v>
      </c>
      <c r="S8" s="94"/>
    </row>
    <row r="9" spans="1:21" ht="15.75" x14ac:dyDescent="0.25">
      <c r="A9" s="105"/>
      <c r="B9" s="37" t="s">
        <v>28</v>
      </c>
      <c r="C9" s="37" t="s">
        <v>29</v>
      </c>
      <c r="D9" s="37" t="s">
        <v>33</v>
      </c>
      <c r="E9" s="37" t="s">
        <v>34</v>
      </c>
      <c r="F9" s="37" t="s">
        <v>28</v>
      </c>
      <c r="G9" s="37" t="s">
        <v>29</v>
      </c>
      <c r="H9" s="37" t="s">
        <v>33</v>
      </c>
      <c r="I9" s="37" t="s">
        <v>34</v>
      </c>
      <c r="J9" s="37" t="s">
        <v>28</v>
      </c>
      <c r="K9" s="37" t="s">
        <v>29</v>
      </c>
      <c r="L9" s="37" t="s">
        <v>33</v>
      </c>
      <c r="M9" s="37" t="s">
        <v>34</v>
      </c>
      <c r="N9" s="37" t="s">
        <v>28</v>
      </c>
      <c r="O9" s="37" t="s">
        <v>29</v>
      </c>
      <c r="P9" s="37" t="s">
        <v>33</v>
      </c>
      <c r="Q9" s="37" t="s">
        <v>34</v>
      </c>
      <c r="R9" s="37" t="s">
        <v>28</v>
      </c>
      <c r="S9" s="37" t="s">
        <v>29</v>
      </c>
    </row>
    <row r="10" spans="1:21" ht="15.75" x14ac:dyDescent="0.25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</row>
    <row r="11" spans="1:21" ht="15.75" x14ac:dyDescent="0.2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</row>
    <row r="12" spans="1:21" ht="15.75" x14ac:dyDescent="0.25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</row>
    <row r="13" spans="1:21" ht="15.75" x14ac:dyDescent="0.25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</row>
    <row r="14" spans="1:21" x14ac:dyDescent="0.2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</row>
    <row r="15" spans="1:21" ht="40.5" customHeight="1" x14ac:dyDescent="0.25">
      <c r="A15" s="92" t="s">
        <v>106</v>
      </c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</row>
    <row r="16" spans="1:21" ht="15" customHeight="1" x14ac:dyDescent="0.25">
      <c r="A16" s="91" t="s">
        <v>83</v>
      </c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35"/>
      <c r="U16" s="35"/>
    </row>
  </sheetData>
  <mergeCells count="11">
    <mergeCell ref="A3:S3"/>
    <mergeCell ref="B6:S7"/>
    <mergeCell ref="A5:S5"/>
    <mergeCell ref="A6:A9"/>
    <mergeCell ref="B8:E8"/>
    <mergeCell ref="F8:I8"/>
    <mergeCell ref="J8:M8"/>
    <mergeCell ref="N8:Q8"/>
    <mergeCell ref="A16:S16"/>
    <mergeCell ref="A15:S15"/>
    <mergeCell ref="R8:S8"/>
  </mergeCells>
  <pageMargins left="0.59055118110236227" right="0.59055118110236227" top="1.1417322834645669" bottom="0.59055118110236227" header="0.31496062992125984" footer="0.31496062992125984"/>
  <pageSetup paperSize="9" scale="77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showGridLines="0" view="pageBreakPreview" zoomScaleNormal="115" zoomScaleSheetLayoutView="100" workbookViewId="0">
      <selection activeCell="A6" sqref="A6"/>
    </sheetView>
  </sheetViews>
  <sheetFormatPr defaultRowHeight="15" x14ac:dyDescent="0.25"/>
  <cols>
    <col min="1" max="1" width="42.140625" style="65" customWidth="1"/>
    <col min="2" max="8" width="12" style="66" customWidth="1"/>
    <col min="9" max="9" width="0.140625" style="66" customWidth="1"/>
    <col min="10" max="16384" width="9.140625" style="66"/>
  </cols>
  <sheetData>
    <row r="1" spans="1:9" ht="32.25" customHeight="1" x14ac:dyDescent="0.25">
      <c r="A1" s="77"/>
      <c r="B1" s="67"/>
      <c r="C1" s="67"/>
      <c r="D1" s="67"/>
      <c r="E1" s="67"/>
      <c r="F1" s="67"/>
      <c r="G1" s="107" t="s">
        <v>45</v>
      </c>
      <c r="H1" s="107"/>
      <c r="I1" s="87"/>
    </row>
    <row r="2" spans="1:9" ht="15.75" customHeight="1" x14ac:dyDescent="0.25">
      <c r="A2" s="95" t="s">
        <v>77</v>
      </c>
      <c r="B2" s="96"/>
      <c r="C2" s="96"/>
      <c r="D2" s="96"/>
      <c r="E2" s="96"/>
      <c r="F2" s="96"/>
      <c r="G2" s="96"/>
      <c r="H2" s="97"/>
      <c r="I2" s="67"/>
    </row>
    <row r="3" spans="1:9" ht="18.75" x14ac:dyDescent="0.25">
      <c r="A3" s="68"/>
      <c r="B3" s="67"/>
      <c r="C3" s="67"/>
      <c r="D3" s="84"/>
      <c r="E3" s="67"/>
      <c r="F3" s="67"/>
      <c r="G3" s="69"/>
      <c r="H3" s="69"/>
      <c r="I3" s="67"/>
    </row>
    <row r="4" spans="1:9" ht="15" customHeight="1" x14ac:dyDescent="0.25">
      <c r="A4" s="83" t="s">
        <v>48</v>
      </c>
      <c r="B4" s="81" t="s">
        <v>107</v>
      </c>
      <c r="C4" s="81" t="s">
        <v>84</v>
      </c>
      <c r="D4" s="81" t="s">
        <v>85</v>
      </c>
      <c r="E4" s="81" t="s">
        <v>86</v>
      </c>
      <c r="F4" s="81" t="s">
        <v>87</v>
      </c>
      <c r="G4" s="106" t="s">
        <v>111</v>
      </c>
      <c r="H4" s="106" t="s">
        <v>41</v>
      </c>
      <c r="I4" s="67"/>
    </row>
    <row r="5" spans="1:9" ht="15.75" customHeight="1" x14ac:dyDescent="0.25">
      <c r="A5" s="78"/>
      <c r="B5" s="72" t="s">
        <v>47</v>
      </c>
      <c r="C5" s="72" t="s">
        <v>47</v>
      </c>
      <c r="D5" s="72" t="s">
        <v>47</v>
      </c>
      <c r="E5" s="73" t="s">
        <v>47</v>
      </c>
      <c r="F5" s="73" t="s">
        <v>47</v>
      </c>
      <c r="G5" s="72" t="s">
        <v>47</v>
      </c>
      <c r="H5" s="74" t="s">
        <v>41</v>
      </c>
      <c r="I5" s="67"/>
    </row>
    <row r="6" spans="1:9" ht="18.75" customHeight="1" x14ac:dyDescent="0.25">
      <c r="A6" s="79" t="s">
        <v>110</v>
      </c>
      <c r="B6" s="85"/>
      <c r="C6" s="72"/>
      <c r="D6" s="72"/>
      <c r="E6" s="73"/>
      <c r="F6" s="73"/>
      <c r="G6" s="75">
        <f t="shared" ref="G6:G11" si="0">SUM(B6:F6)</f>
        <v>0</v>
      </c>
      <c r="H6" s="76" t="e">
        <f>ROUND(G6/G$11*100,2)</f>
        <v>#DIV/0!</v>
      </c>
      <c r="I6" s="67"/>
    </row>
    <row r="7" spans="1:9" ht="18.75" customHeight="1" x14ac:dyDescent="0.25">
      <c r="A7" s="79" t="s">
        <v>88</v>
      </c>
      <c r="B7" s="70"/>
      <c r="C7" s="71"/>
      <c r="D7" s="71"/>
      <c r="E7" s="71"/>
      <c r="F7" s="71"/>
      <c r="G7" s="75">
        <f t="shared" si="0"/>
        <v>0</v>
      </c>
      <c r="H7" s="76" t="e">
        <f t="shared" ref="H7:H10" si="1">ROUND(G7/G$11*100,2)</f>
        <v>#DIV/0!</v>
      </c>
      <c r="I7" s="67"/>
    </row>
    <row r="8" spans="1:9" ht="20.25" customHeight="1" x14ac:dyDescent="0.25">
      <c r="A8" s="79" t="s">
        <v>42</v>
      </c>
      <c r="B8" s="71"/>
      <c r="C8" s="71"/>
      <c r="D8" s="71"/>
      <c r="E8" s="71"/>
      <c r="F8" s="71"/>
      <c r="G8" s="75">
        <f t="shared" si="0"/>
        <v>0</v>
      </c>
      <c r="H8" s="76" t="e">
        <f t="shared" si="1"/>
        <v>#DIV/0!</v>
      </c>
      <c r="I8" s="67"/>
    </row>
    <row r="9" spans="1:9" ht="20.25" customHeight="1" x14ac:dyDescent="0.25">
      <c r="A9" s="80" t="s">
        <v>46</v>
      </c>
      <c r="B9" s="75">
        <f>B6+B7+B8</f>
        <v>0</v>
      </c>
      <c r="C9" s="75">
        <f t="shared" ref="C9:F9" si="2">C6+C7+C8</f>
        <v>0</v>
      </c>
      <c r="D9" s="75">
        <f>D6+D7+D8</f>
        <v>0</v>
      </c>
      <c r="E9" s="75">
        <f t="shared" si="2"/>
        <v>0</v>
      </c>
      <c r="F9" s="75">
        <f t="shared" si="2"/>
        <v>0</v>
      </c>
      <c r="G9" s="75">
        <f t="shared" si="0"/>
        <v>0</v>
      </c>
      <c r="H9" s="76" t="e">
        <f t="shared" si="1"/>
        <v>#DIV/0!</v>
      </c>
      <c r="I9" s="67"/>
    </row>
    <row r="10" spans="1:9" ht="20.25" customHeight="1" x14ac:dyDescent="0.25">
      <c r="A10" s="79" t="s">
        <v>112</v>
      </c>
      <c r="B10" s="71"/>
      <c r="C10" s="71"/>
      <c r="D10" s="71"/>
      <c r="E10" s="71"/>
      <c r="F10" s="71"/>
      <c r="G10" s="75">
        <f t="shared" si="0"/>
        <v>0</v>
      </c>
      <c r="H10" s="76" t="e">
        <f t="shared" si="1"/>
        <v>#DIV/0!</v>
      </c>
      <c r="I10" s="67"/>
    </row>
    <row r="11" spans="1:9" ht="20.25" customHeight="1" x14ac:dyDescent="0.25">
      <c r="A11" s="78" t="s">
        <v>43</v>
      </c>
      <c r="B11" s="82">
        <f>B10+B9</f>
        <v>0</v>
      </c>
      <c r="C11" s="82">
        <f t="shared" ref="C11:F11" si="3">C10+C9</f>
        <v>0</v>
      </c>
      <c r="D11" s="82">
        <f t="shared" si="3"/>
        <v>0</v>
      </c>
      <c r="E11" s="82">
        <f>E10+E9</f>
        <v>0</v>
      </c>
      <c r="F11" s="82">
        <f t="shared" si="3"/>
        <v>0</v>
      </c>
      <c r="G11" s="82">
        <f t="shared" si="0"/>
        <v>0</v>
      </c>
      <c r="H11" s="82" t="e">
        <f>H10+H9</f>
        <v>#DIV/0!</v>
      </c>
      <c r="I11" s="67"/>
    </row>
    <row r="12" spans="1:9" ht="20.25" customHeight="1" x14ac:dyDescent="0.25">
      <c r="A12" s="78" t="s">
        <v>44</v>
      </c>
      <c r="B12" s="75">
        <f>B11</f>
        <v>0</v>
      </c>
      <c r="C12" s="75">
        <f t="shared" ref="C12:H12" si="4">C11</f>
        <v>0</v>
      </c>
      <c r="D12" s="75">
        <f t="shared" si="4"/>
        <v>0</v>
      </c>
      <c r="E12" s="75">
        <f t="shared" si="4"/>
        <v>0</v>
      </c>
      <c r="F12" s="75">
        <f t="shared" si="4"/>
        <v>0</v>
      </c>
      <c r="G12" s="75">
        <f t="shared" si="4"/>
        <v>0</v>
      </c>
      <c r="H12" s="75" t="e">
        <f t="shared" si="4"/>
        <v>#DIV/0!</v>
      </c>
      <c r="I12" s="67"/>
    </row>
    <row r="13" spans="1:9" ht="15.75" customHeight="1" x14ac:dyDescent="0.25"/>
    <row r="14" spans="1:9" ht="15.75" customHeight="1" x14ac:dyDescent="0.25"/>
    <row r="15" spans="1:9" ht="15.75" customHeight="1" x14ac:dyDescent="0.25"/>
    <row r="16" spans="1:9" ht="15.75" customHeight="1" x14ac:dyDescent="0.25"/>
    <row r="17" ht="15.75" customHeight="1" x14ac:dyDescent="0.25"/>
  </sheetData>
  <mergeCells count="3">
    <mergeCell ref="A2:H2"/>
    <mergeCell ref="G4:H4"/>
    <mergeCell ref="G1:H1"/>
  </mergeCells>
  <pageMargins left="0.59055118110236227" right="0.59055118110236227" top="1.1417322834645669" bottom="0.59055118110236227" header="0.31496062992125984" footer="0.31496062992125984"/>
  <pageSetup paperSize="9" scale="9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1"/>
  <sheetViews>
    <sheetView showGridLines="0" view="pageBreakPreview" topLeftCell="A92" zoomScale="90" zoomScaleNormal="100" zoomScaleSheetLayoutView="90" workbookViewId="0">
      <selection activeCell="C107" sqref="C107"/>
    </sheetView>
  </sheetViews>
  <sheetFormatPr defaultRowHeight="15" x14ac:dyDescent="0.25"/>
  <cols>
    <col min="1" max="1" width="9.140625" style="12" bestFit="1" customWidth="1"/>
    <col min="2" max="2" width="78.28515625" style="12" customWidth="1"/>
    <col min="3" max="3" width="12.140625" style="12" customWidth="1"/>
    <col min="4" max="4" width="11.28515625" style="12" customWidth="1"/>
    <col min="5" max="5" width="12.85546875" style="12" customWidth="1"/>
    <col min="6" max="6" width="9.140625" style="12"/>
    <col min="7" max="7" width="19.28515625" style="12" customWidth="1"/>
    <col min="8" max="8" width="19" style="12" customWidth="1"/>
    <col min="9" max="9" width="10.5703125" style="12" customWidth="1"/>
    <col min="10" max="10" width="15.140625" style="12" customWidth="1"/>
    <col min="11" max="16384" width="9.140625" style="12"/>
  </cols>
  <sheetData>
    <row r="1" spans="1:12" ht="33.75" customHeight="1" x14ac:dyDescent="0.25">
      <c r="A1" s="27"/>
      <c r="B1" s="13"/>
      <c r="C1" s="13"/>
      <c r="D1" s="28"/>
      <c r="E1" s="28"/>
      <c r="F1" s="28"/>
      <c r="G1" s="13"/>
      <c r="H1" s="110" t="s">
        <v>260</v>
      </c>
      <c r="I1" s="110"/>
      <c r="J1" s="110"/>
    </row>
    <row r="2" spans="1:12" ht="20.25" x14ac:dyDescent="0.25">
      <c r="A2" s="111" t="s">
        <v>78</v>
      </c>
      <c r="B2" s="112"/>
      <c r="C2" s="112"/>
      <c r="D2" s="112"/>
      <c r="E2" s="112"/>
      <c r="F2" s="112"/>
      <c r="G2" s="112"/>
      <c r="H2" s="112"/>
      <c r="I2" s="112"/>
      <c r="J2" s="112"/>
      <c r="K2" s="22"/>
      <c r="L2" s="22"/>
    </row>
    <row r="3" spans="1:12" ht="20.25" x14ac:dyDescent="0.25">
      <c r="A3" s="31"/>
      <c r="B3" s="32"/>
      <c r="C3" s="32"/>
      <c r="D3" s="32"/>
      <c r="E3" s="32"/>
      <c r="F3" s="32"/>
      <c r="G3" s="32"/>
      <c r="H3" s="32"/>
      <c r="I3" s="32"/>
      <c r="J3" s="32"/>
      <c r="K3" s="22"/>
      <c r="L3" s="22"/>
    </row>
    <row r="4" spans="1:12" ht="15.75" customHeight="1" x14ac:dyDescent="0.25">
      <c r="A4" s="106" t="s">
        <v>3</v>
      </c>
      <c r="B4" s="106" t="s">
        <v>49</v>
      </c>
      <c r="C4" s="106" t="s">
        <v>76</v>
      </c>
      <c r="D4" s="106" t="s">
        <v>56</v>
      </c>
      <c r="E4" s="106" t="s">
        <v>262</v>
      </c>
      <c r="F4" s="106" t="s">
        <v>54</v>
      </c>
      <c r="G4" s="113" t="s">
        <v>104</v>
      </c>
      <c r="H4" s="106" t="s">
        <v>53</v>
      </c>
      <c r="I4" s="106"/>
      <c r="J4" s="106" t="s">
        <v>55</v>
      </c>
    </row>
    <row r="5" spans="1:12" ht="63" customHeight="1" x14ac:dyDescent="0.25">
      <c r="A5" s="106"/>
      <c r="B5" s="106"/>
      <c r="C5" s="106"/>
      <c r="D5" s="105"/>
      <c r="E5" s="105"/>
      <c r="F5" s="106"/>
      <c r="G5" s="114"/>
      <c r="H5" s="49" t="s">
        <v>40</v>
      </c>
      <c r="I5" s="49" t="s">
        <v>41</v>
      </c>
      <c r="J5" s="106"/>
    </row>
    <row r="6" spans="1:12" ht="30" customHeight="1" x14ac:dyDescent="0.25">
      <c r="A6" s="56" t="s">
        <v>28</v>
      </c>
      <c r="B6" s="52" t="s">
        <v>113</v>
      </c>
      <c r="C6" s="50" t="s">
        <v>102</v>
      </c>
      <c r="D6" s="50"/>
      <c r="E6" s="50"/>
      <c r="F6" s="51"/>
      <c r="G6" s="88">
        <v>0</v>
      </c>
      <c r="H6" s="45">
        <f>G6</f>
        <v>0</v>
      </c>
      <c r="I6" s="46" t="e">
        <f t="shared" ref="I6:I51" si="0">ROUND(H6/$H$107, 2)</f>
        <v>#DIV/0!</v>
      </c>
      <c r="J6" s="29"/>
    </row>
    <row r="7" spans="1:12" ht="30" customHeight="1" x14ac:dyDescent="0.25">
      <c r="A7" s="53" t="s">
        <v>29</v>
      </c>
      <c r="B7" s="40" t="s">
        <v>264</v>
      </c>
      <c r="C7" s="47" t="s">
        <v>261</v>
      </c>
      <c r="D7" s="47"/>
      <c r="E7" s="47"/>
      <c r="F7" s="47"/>
      <c r="G7" s="88">
        <f>G8+G11</f>
        <v>0</v>
      </c>
      <c r="H7" s="45">
        <f>G7</f>
        <v>0</v>
      </c>
      <c r="I7" s="46" t="e">
        <f t="shared" si="0"/>
        <v>#DIV/0!</v>
      </c>
      <c r="J7" s="29"/>
    </row>
    <row r="8" spans="1:12" ht="30" customHeight="1" x14ac:dyDescent="0.25">
      <c r="A8" s="53" t="s">
        <v>30</v>
      </c>
      <c r="B8" s="40" t="s">
        <v>265</v>
      </c>
      <c r="C8" s="50" t="s">
        <v>261</v>
      </c>
      <c r="D8" s="50"/>
      <c r="E8" s="50"/>
      <c r="F8" s="50"/>
      <c r="G8" s="88">
        <f>G9+G10</f>
        <v>0</v>
      </c>
      <c r="H8" s="45">
        <f>G8</f>
        <v>0</v>
      </c>
      <c r="I8" s="46" t="e">
        <f t="shared" si="0"/>
        <v>#DIV/0!</v>
      </c>
      <c r="J8" s="29"/>
    </row>
    <row r="9" spans="1:12" ht="30" customHeight="1" x14ac:dyDescent="0.25">
      <c r="A9" s="53" t="s">
        <v>32</v>
      </c>
      <c r="B9" s="40" t="s">
        <v>266</v>
      </c>
      <c r="C9" s="60" t="s">
        <v>102</v>
      </c>
      <c r="D9" s="36"/>
      <c r="E9" s="36"/>
      <c r="F9" s="36"/>
      <c r="G9" s="62">
        <f>ROUND(D9*E9,2)</f>
        <v>0</v>
      </c>
      <c r="H9" s="45">
        <f t="shared" ref="H9:H71" si="1">G9</f>
        <v>0</v>
      </c>
      <c r="I9" s="46" t="e">
        <f t="shared" si="0"/>
        <v>#DIV/0!</v>
      </c>
      <c r="J9" s="29"/>
    </row>
    <row r="10" spans="1:12" ht="30" customHeight="1" x14ac:dyDescent="0.25">
      <c r="A10" s="53" t="s">
        <v>89</v>
      </c>
      <c r="B10" s="40" t="s">
        <v>267</v>
      </c>
      <c r="C10" s="60" t="s">
        <v>103</v>
      </c>
      <c r="D10" s="36"/>
      <c r="E10" s="36"/>
      <c r="F10" s="36"/>
      <c r="G10" s="89">
        <f>ROUND(D10*E10,2)</f>
        <v>0</v>
      </c>
      <c r="H10" s="45">
        <f t="shared" si="1"/>
        <v>0</v>
      </c>
      <c r="I10" s="46" t="e">
        <f t="shared" si="0"/>
        <v>#DIV/0!</v>
      </c>
      <c r="J10" s="29"/>
    </row>
    <row r="11" spans="1:12" ht="30" customHeight="1" x14ac:dyDescent="0.25">
      <c r="A11" s="53" t="s">
        <v>31</v>
      </c>
      <c r="B11" s="40" t="s">
        <v>268</v>
      </c>
      <c r="C11" s="47" t="s">
        <v>261</v>
      </c>
      <c r="D11" s="48"/>
      <c r="E11" s="48"/>
      <c r="F11" s="48"/>
      <c r="G11" s="88">
        <f>G12+G22</f>
        <v>0</v>
      </c>
      <c r="H11" s="45">
        <f t="shared" si="1"/>
        <v>0</v>
      </c>
      <c r="I11" s="46" t="e">
        <f t="shared" si="0"/>
        <v>#DIV/0!</v>
      </c>
      <c r="J11" s="29"/>
    </row>
    <row r="12" spans="1:12" ht="30" customHeight="1" x14ac:dyDescent="0.25">
      <c r="A12" s="63" t="s">
        <v>32</v>
      </c>
      <c r="B12" s="40" t="s">
        <v>269</v>
      </c>
      <c r="C12" s="60" t="s">
        <v>102</v>
      </c>
      <c r="D12" s="79"/>
      <c r="E12" s="79"/>
      <c r="F12" s="79"/>
      <c r="G12" s="61">
        <f>SUM(G13:G21)</f>
        <v>0</v>
      </c>
      <c r="H12" s="45">
        <f t="shared" si="1"/>
        <v>0</v>
      </c>
      <c r="I12" s="46" t="e">
        <f t="shared" si="0"/>
        <v>#DIV/0!</v>
      </c>
      <c r="J12" s="29"/>
    </row>
    <row r="13" spans="1:12" ht="28.5" customHeight="1" x14ac:dyDescent="0.25">
      <c r="A13" s="41" t="s">
        <v>115</v>
      </c>
      <c r="B13" s="42" t="s">
        <v>116</v>
      </c>
      <c r="C13" s="34" t="s">
        <v>102</v>
      </c>
      <c r="D13" s="26"/>
      <c r="E13" s="26"/>
      <c r="F13" s="26"/>
      <c r="G13" s="89">
        <f>ROUND(D13*E13,2)</f>
        <v>0</v>
      </c>
      <c r="H13" s="45">
        <f t="shared" si="1"/>
        <v>0</v>
      </c>
      <c r="I13" s="46" t="e">
        <f t="shared" si="0"/>
        <v>#DIV/0!</v>
      </c>
      <c r="J13" s="29"/>
    </row>
    <row r="14" spans="1:12" ht="28.5" customHeight="1" x14ac:dyDescent="0.25">
      <c r="A14" s="41" t="s">
        <v>117</v>
      </c>
      <c r="B14" s="42" t="s">
        <v>118</v>
      </c>
      <c r="C14" s="36" t="s">
        <v>102</v>
      </c>
      <c r="D14" s="26"/>
      <c r="E14" s="26"/>
      <c r="F14" s="26"/>
      <c r="G14" s="89">
        <f t="shared" ref="G14:G27" si="2">ROUND(D14*E14,2)</f>
        <v>0</v>
      </c>
      <c r="H14" s="45">
        <f t="shared" si="1"/>
        <v>0</v>
      </c>
      <c r="I14" s="46" t="e">
        <f t="shared" si="0"/>
        <v>#DIV/0!</v>
      </c>
      <c r="J14" s="29"/>
    </row>
    <row r="15" spans="1:12" ht="28.5" customHeight="1" x14ac:dyDescent="0.25">
      <c r="A15" s="41" t="s">
        <v>119</v>
      </c>
      <c r="B15" s="42" t="s">
        <v>120</v>
      </c>
      <c r="C15" s="36" t="s">
        <v>102</v>
      </c>
      <c r="D15" s="26"/>
      <c r="E15" s="26"/>
      <c r="F15" s="26"/>
      <c r="G15" s="89">
        <f t="shared" si="2"/>
        <v>0</v>
      </c>
      <c r="H15" s="45">
        <f t="shared" si="1"/>
        <v>0</v>
      </c>
      <c r="I15" s="46" t="e">
        <f t="shared" si="0"/>
        <v>#DIV/0!</v>
      </c>
      <c r="J15" s="29"/>
    </row>
    <row r="16" spans="1:12" ht="28.5" customHeight="1" x14ac:dyDescent="0.25">
      <c r="A16" s="41" t="s">
        <v>121</v>
      </c>
      <c r="B16" s="42" t="s">
        <v>122</v>
      </c>
      <c r="C16" s="36" t="s">
        <v>102</v>
      </c>
      <c r="D16" s="26"/>
      <c r="E16" s="26"/>
      <c r="F16" s="26"/>
      <c r="G16" s="89">
        <f t="shared" si="2"/>
        <v>0</v>
      </c>
      <c r="H16" s="45">
        <f t="shared" si="1"/>
        <v>0</v>
      </c>
      <c r="I16" s="46" t="e">
        <f t="shared" si="0"/>
        <v>#DIV/0!</v>
      </c>
      <c r="J16" s="29"/>
    </row>
    <row r="17" spans="1:10" ht="28.5" customHeight="1" x14ac:dyDescent="0.25">
      <c r="A17" s="41" t="s">
        <v>123</v>
      </c>
      <c r="B17" s="42" t="s">
        <v>124</v>
      </c>
      <c r="C17" s="36" t="s">
        <v>102</v>
      </c>
      <c r="D17" s="26"/>
      <c r="E17" s="26"/>
      <c r="F17" s="26"/>
      <c r="G17" s="89">
        <f t="shared" si="2"/>
        <v>0</v>
      </c>
      <c r="H17" s="45">
        <f t="shared" si="1"/>
        <v>0</v>
      </c>
      <c r="I17" s="46" t="e">
        <f t="shared" si="0"/>
        <v>#DIV/0!</v>
      </c>
      <c r="J17" s="29"/>
    </row>
    <row r="18" spans="1:10" ht="28.5" customHeight="1" x14ac:dyDescent="0.25">
      <c r="A18" s="41" t="s">
        <v>125</v>
      </c>
      <c r="B18" s="42" t="s">
        <v>126</v>
      </c>
      <c r="C18" s="36" t="s">
        <v>102</v>
      </c>
      <c r="D18" s="26"/>
      <c r="E18" s="26"/>
      <c r="F18" s="26"/>
      <c r="G18" s="89">
        <f t="shared" si="2"/>
        <v>0</v>
      </c>
      <c r="H18" s="45">
        <f t="shared" si="1"/>
        <v>0</v>
      </c>
      <c r="I18" s="46" t="e">
        <f t="shared" si="0"/>
        <v>#DIV/0!</v>
      </c>
      <c r="J18" s="29"/>
    </row>
    <row r="19" spans="1:10" ht="28.5" customHeight="1" x14ac:dyDescent="0.25">
      <c r="A19" s="41" t="s">
        <v>128</v>
      </c>
      <c r="B19" s="42" t="s">
        <v>127</v>
      </c>
      <c r="C19" s="36" t="s">
        <v>102</v>
      </c>
      <c r="D19" s="26"/>
      <c r="E19" s="26"/>
      <c r="F19" s="26"/>
      <c r="G19" s="89">
        <f t="shared" si="2"/>
        <v>0</v>
      </c>
      <c r="H19" s="45">
        <f t="shared" si="1"/>
        <v>0</v>
      </c>
      <c r="I19" s="46" t="e">
        <f t="shared" si="0"/>
        <v>#DIV/0!</v>
      </c>
      <c r="J19" s="29"/>
    </row>
    <row r="20" spans="1:10" ht="28.5" customHeight="1" x14ac:dyDescent="0.25">
      <c r="A20" s="41" t="s">
        <v>129</v>
      </c>
      <c r="B20" s="42" t="s">
        <v>130</v>
      </c>
      <c r="C20" s="36" t="s">
        <v>102</v>
      </c>
      <c r="D20" s="26"/>
      <c r="E20" s="26"/>
      <c r="F20" s="26"/>
      <c r="G20" s="89">
        <f t="shared" si="2"/>
        <v>0</v>
      </c>
      <c r="H20" s="45">
        <f t="shared" si="1"/>
        <v>0</v>
      </c>
      <c r="I20" s="46" t="e">
        <f t="shared" si="0"/>
        <v>#DIV/0!</v>
      </c>
      <c r="J20" s="29"/>
    </row>
    <row r="21" spans="1:10" ht="28.5" customHeight="1" x14ac:dyDescent="0.25">
      <c r="A21" s="41" t="s">
        <v>131</v>
      </c>
      <c r="B21" s="42" t="s">
        <v>132</v>
      </c>
      <c r="C21" s="36" t="s">
        <v>102</v>
      </c>
      <c r="D21" s="26"/>
      <c r="E21" s="26"/>
      <c r="F21" s="26"/>
      <c r="G21" s="89">
        <f t="shared" si="2"/>
        <v>0</v>
      </c>
      <c r="H21" s="45">
        <f t="shared" si="1"/>
        <v>0</v>
      </c>
      <c r="I21" s="46" t="e">
        <f t="shared" si="0"/>
        <v>#DIV/0!</v>
      </c>
      <c r="J21" s="29"/>
    </row>
    <row r="22" spans="1:10" ht="28.5" customHeight="1" x14ac:dyDescent="0.25">
      <c r="A22" s="64" t="s">
        <v>89</v>
      </c>
      <c r="B22" s="40" t="s">
        <v>270</v>
      </c>
      <c r="C22" s="60" t="s">
        <v>103</v>
      </c>
      <c r="D22" s="79"/>
      <c r="E22" s="79"/>
      <c r="F22" s="79"/>
      <c r="G22" s="88">
        <f>SUM(G23:G27)</f>
        <v>0</v>
      </c>
      <c r="H22" s="45">
        <f t="shared" si="1"/>
        <v>0</v>
      </c>
      <c r="I22" s="46" t="e">
        <f t="shared" si="0"/>
        <v>#DIV/0!</v>
      </c>
      <c r="J22" s="29"/>
    </row>
    <row r="23" spans="1:10" ht="28.5" customHeight="1" x14ac:dyDescent="0.25">
      <c r="A23" s="41" t="s">
        <v>114</v>
      </c>
      <c r="B23" s="42" t="s">
        <v>134</v>
      </c>
      <c r="C23" s="36" t="s">
        <v>103</v>
      </c>
      <c r="D23" s="26"/>
      <c r="E23" s="26"/>
      <c r="F23" s="26"/>
      <c r="G23" s="89">
        <f t="shared" si="2"/>
        <v>0</v>
      </c>
      <c r="H23" s="45">
        <f t="shared" si="1"/>
        <v>0</v>
      </c>
      <c r="I23" s="46" t="e">
        <f t="shared" si="0"/>
        <v>#DIV/0!</v>
      </c>
      <c r="J23" s="29"/>
    </row>
    <row r="24" spans="1:10" ht="28.5" customHeight="1" x14ac:dyDescent="0.25">
      <c r="A24" s="41" t="s">
        <v>133</v>
      </c>
      <c r="B24" s="42" t="s">
        <v>135</v>
      </c>
      <c r="C24" s="36" t="s">
        <v>103</v>
      </c>
      <c r="D24" s="26"/>
      <c r="E24" s="26"/>
      <c r="F24" s="26"/>
      <c r="G24" s="89">
        <f t="shared" si="2"/>
        <v>0</v>
      </c>
      <c r="H24" s="45">
        <f t="shared" si="1"/>
        <v>0</v>
      </c>
      <c r="I24" s="46" t="e">
        <f t="shared" si="0"/>
        <v>#DIV/0!</v>
      </c>
      <c r="J24" s="29"/>
    </row>
    <row r="25" spans="1:10" ht="28.5" customHeight="1" x14ac:dyDescent="0.25">
      <c r="A25" s="41" t="s">
        <v>137</v>
      </c>
      <c r="B25" s="42" t="s">
        <v>136</v>
      </c>
      <c r="C25" s="36" t="s">
        <v>103</v>
      </c>
      <c r="D25" s="26"/>
      <c r="E25" s="26"/>
      <c r="F25" s="26"/>
      <c r="G25" s="89">
        <f t="shared" si="2"/>
        <v>0</v>
      </c>
      <c r="H25" s="45">
        <f t="shared" si="1"/>
        <v>0</v>
      </c>
      <c r="I25" s="46" t="e">
        <f t="shared" si="0"/>
        <v>#DIV/0!</v>
      </c>
      <c r="J25" s="29"/>
    </row>
    <row r="26" spans="1:10" ht="28.5" customHeight="1" x14ac:dyDescent="0.25">
      <c r="A26" s="41" t="s">
        <v>139</v>
      </c>
      <c r="B26" s="42" t="s">
        <v>138</v>
      </c>
      <c r="C26" s="36" t="s">
        <v>103</v>
      </c>
      <c r="D26" s="26"/>
      <c r="E26" s="26"/>
      <c r="F26" s="26"/>
      <c r="G26" s="89">
        <f t="shared" si="2"/>
        <v>0</v>
      </c>
      <c r="H26" s="45">
        <f t="shared" si="1"/>
        <v>0</v>
      </c>
      <c r="I26" s="46" t="e">
        <f t="shared" si="0"/>
        <v>#DIV/0!</v>
      </c>
      <c r="J26" s="29"/>
    </row>
    <row r="27" spans="1:10" ht="28.5" customHeight="1" x14ac:dyDescent="0.25">
      <c r="A27" s="41" t="s">
        <v>141</v>
      </c>
      <c r="B27" s="42" t="s">
        <v>140</v>
      </c>
      <c r="C27" s="36" t="s">
        <v>103</v>
      </c>
      <c r="D27" s="26"/>
      <c r="E27" s="26"/>
      <c r="F27" s="26"/>
      <c r="G27" s="89">
        <f t="shared" si="2"/>
        <v>0</v>
      </c>
      <c r="H27" s="45">
        <f t="shared" si="1"/>
        <v>0</v>
      </c>
      <c r="I27" s="46" t="e">
        <f t="shared" si="0"/>
        <v>#DIV/0!</v>
      </c>
      <c r="J27" s="29"/>
    </row>
    <row r="28" spans="1:10" ht="24.75" customHeight="1" x14ac:dyDescent="0.25">
      <c r="A28" s="63" t="s">
        <v>33</v>
      </c>
      <c r="B28" s="40" t="s">
        <v>51</v>
      </c>
      <c r="C28" s="50" t="s">
        <v>103</v>
      </c>
      <c r="D28" s="48"/>
      <c r="E28" s="48"/>
      <c r="F28" s="48"/>
      <c r="G28" s="88">
        <f>G29+G32</f>
        <v>0</v>
      </c>
      <c r="H28" s="45">
        <f t="shared" si="1"/>
        <v>0</v>
      </c>
      <c r="I28" s="46" t="e">
        <f t="shared" si="0"/>
        <v>#DIV/0!</v>
      </c>
      <c r="J28" s="29"/>
    </row>
    <row r="29" spans="1:10" ht="30" customHeight="1" x14ac:dyDescent="0.25">
      <c r="A29" s="39" t="s">
        <v>90</v>
      </c>
      <c r="B29" s="40" t="s">
        <v>99</v>
      </c>
      <c r="C29" s="50" t="s">
        <v>103</v>
      </c>
      <c r="D29" s="48"/>
      <c r="E29" s="48"/>
      <c r="F29" s="48"/>
      <c r="G29" s="88">
        <f>G30+G31</f>
        <v>0</v>
      </c>
      <c r="H29" s="45">
        <f t="shared" si="1"/>
        <v>0</v>
      </c>
      <c r="I29" s="46" t="e">
        <f t="shared" si="0"/>
        <v>#DIV/0!</v>
      </c>
      <c r="J29" s="29"/>
    </row>
    <row r="30" spans="1:10" ht="30" customHeight="1" x14ac:dyDescent="0.25">
      <c r="A30" s="63" t="s">
        <v>144</v>
      </c>
      <c r="B30" s="40" t="s">
        <v>142</v>
      </c>
      <c r="C30" s="60" t="s">
        <v>103</v>
      </c>
      <c r="D30" s="79"/>
      <c r="E30" s="79"/>
      <c r="F30" s="79"/>
      <c r="G30" s="88">
        <f t="shared" ref="G30:G31" si="3">ROUND(D30*E30,2)</f>
        <v>0</v>
      </c>
      <c r="H30" s="45">
        <f t="shared" si="1"/>
        <v>0</v>
      </c>
      <c r="I30" s="46" t="e">
        <f t="shared" si="0"/>
        <v>#DIV/0!</v>
      </c>
      <c r="J30" s="29"/>
    </row>
    <row r="31" spans="1:10" ht="30" customHeight="1" x14ac:dyDescent="0.25">
      <c r="A31" s="63" t="s">
        <v>145</v>
      </c>
      <c r="B31" s="40" t="s">
        <v>143</v>
      </c>
      <c r="C31" s="60" t="s">
        <v>103</v>
      </c>
      <c r="D31" s="79"/>
      <c r="E31" s="79"/>
      <c r="F31" s="79"/>
      <c r="G31" s="88">
        <f t="shared" si="3"/>
        <v>0</v>
      </c>
      <c r="H31" s="45">
        <f t="shared" si="1"/>
        <v>0</v>
      </c>
      <c r="I31" s="46" t="e">
        <f t="shared" si="0"/>
        <v>#DIV/0!</v>
      </c>
      <c r="J31" s="29"/>
    </row>
    <row r="32" spans="1:10" ht="30" customHeight="1" x14ac:dyDescent="0.25">
      <c r="A32" s="39" t="s">
        <v>91</v>
      </c>
      <c r="B32" s="40" t="s">
        <v>100</v>
      </c>
      <c r="C32" s="47" t="s">
        <v>103</v>
      </c>
      <c r="D32" s="48"/>
      <c r="E32" s="48"/>
      <c r="F32" s="48"/>
      <c r="G32" s="88">
        <f>SUM(G33:G39)</f>
        <v>0</v>
      </c>
      <c r="H32" s="45">
        <f t="shared" si="1"/>
        <v>0</v>
      </c>
      <c r="I32" s="46" t="e">
        <f t="shared" si="0"/>
        <v>#DIV/0!</v>
      </c>
      <c r="J32" s="29"/>
    </row>
    <row r="33" spans="1:10" ht="30" customHeight="1" x14ac:dyDescent="0.25">
      <c r="A33" s="43" t="s">
        <v>92</v>
      </c>
      <c r="B33" s="42" t="s">
        <v>146</v>
      </c>
      <c r="C33" s="34" t="s">
        <v>103</v>
      </c>
      <c r="D33" s="26"/>
      <c r="E33" s="26"/>
      <c r="F33" s="26"/>
      <c r="G33" s="89">
        <f t="shared" ref="G33:G38" si="4">ROUND(D33*E33,2)</f>
        <v>0</v>
      </c>
      <c r="H33" s="45">
        <f t="shared" si="1"/>
        <v>0</v>
      </c>
      <c r="I33" s="46" t="e">
        <f t="shared" si="0"/>
        <v>#DIV/0!</v>
      </c>
      <c r="J33" s="29"/>
    </row>
    <row r="34" spans="1:10" ht="30" customHeight="1" x14ac:dyDescent="0.25">
      <c r="A34" s="43" t="s">
        <v>93</v>
      </c>
      <c r="B34" s="42" t="s">
        <v>135</v>
      </c>
      <c r="C34" s="34" t="s">
        <v>103</v>
      </c>
      <c r="D34" s="26"/>
      <c r="E34" s="26"/>
      <c r="F34" s="26"/>
      <c r="G34" s="89">
        <f t="shared" si="4"/>
        <v>0</v>
      </c>
      <c r="H34" s="45">
        <f t="shared" si="1"/>
        <v>0</v>
      </c>
      <c r="I34" s="46" t="e">
        <f t="shared" si="0"/>
        <v>#DIV/0!</v>
      </c>
      <c r="J34" s="29"/>
    </row>
    <row r="35" spans="1:10" ht="30" customHeight="1" x14ac:dyDescent="0.25">
      <c r="A35" s="43" t="s">
        <v>94</v>
      </c>
      <c r="B35" s="42" t="s">
        <v>136</v>
      </c>
      <c r="C35" s="34" t="s">
        <v>103</v>
      </c>
      <c r="D35" s="26"/>
      <c r="E35" s="26"/>
      <c r="F35" s="26"/>
      <c r="G35" s="89">
        <f t="shared" si="4"/>
        <v>0</v>
      </c>
      <c r="H35" s="45">
        <f t="shared" si="1"/>
        <v>0</v>
      </c>
      <c r="I35" s="46" t="e">
        <f t="shared" si="0"/>
        <v>#DIV/0!</v>
      </c>
      <c r="J35" s="29"/>
    </row>
    <row r="36" spans="1:10" ht="30" customHeight="1" x14ac:dyDescent="0.25">
      <c r="A36" s="43" t="s">
        <v>95</v>
      </c>
      <c r="B36" s="42" t="s">
        <v>138</v>
      </c>
      <c r="C36" s="34" t="s">
        <v>103</v>
      </c>
      <c r="D36" s="26"/>
      <c r="E36" s="26"/>
      <c r="F36" s="26"/>
      <c r="G36" s="89">
        <f t="shared" si="4"/>
        <v>0</v>
      </c>
      <c r="H36" s="45">
        <f t="shared" si="1"/>
        <v>0</v>
      </c>
      <c r="I36" s="46" t="e">
        <f t="shared" si="0"/>
        <v>#DIV/0!</v>
      </c>
      <c r="J36" s="29"/>
    </row>
    <row r="37" spans="1:10" ht="30" customHeight="1" x14ac:dyDescent="0.25">
      <c r="A37" s="43" t="s">
        <v>96</v>
      </c>
      <c r="B37" s="42" t="s">
        <v>147</v>
      </c>
      <c r="C37" s="34" t="s">
        <v>103</v>
      </c>
      <c r="D37" s="26"/>
      <c r="E37" s="26"/>
      <c r="F37" s="26"/>
      <c r="G37" s="89">
        <f t="shared" si="4"/>
        <v>0</v>
      </c>
      <c r="H37" s="45">
        <f t="shared" si="1"/>
        <v>0</v>
      </c>
      <c r="I37" s="46" t="e">
        <f t="shared" si="0"/>
        <v>#DIV/0!</v>
      </c>
      <c r="J37" s="29"/>
    </row>
    <row r="38" spans="1:10" ht="30" customHeight="1" x14ac:dyDescent="0.25">
      <c r="A38" s="43" t="s">
        <v>150</v>
      </c>
      <c r="B38" s="42" t="s">
        <v>148</v>
      </c>
      <c r="C38" s="36" t="s">
        <v>103</v>
      </c>
      <c r="D38" s="26"/>
      <c r="E38" s="26"/>
      <c r="F38" s="26"/>
      <c r="G38" s="89">
        <f t="shared" si="4"/>
        <v>0</v>
      </c>
      <c r="H38" s="45">
        <f t="shared" si="1"/>
        <v>0</v>
      </c>
      <c r="I38" s="46" t="e">
        <f t="shared" si="0"/>
        <v>#DIV/0!</v>
      </c>
      <c r="J38" s="29"/>
    </row>
    <row r="39" spans="1:10" ht="30" customHeight="1" x14ac:dyDescent="0.25">
      <c r="A39" s="43" t="s">
        <v>151</v>
      </c>
      <c r="B39" s="42" t="s">
        <v>149</v>
      </c>
      <c r="C39" s="36" t="s">
        <v>103</v>
      </c>
      <c r="D39" s="26"/>
      <c r="E39" s="26"/>
      <c r="F39" s="26"/>
      <c r="G39" s="89">
        <f>ROUND(D39*E39,2)</f>
        <v>0</v>
      </c>
      <c r="H39" s="45">
        <f t="shared" si="1"/>
        <v>0</v>
      </c>
      <c r="I39" s="46" t="e">
        <f t="shared" si="0"/>
        <v>#DIV/0!</v>
      </c>
      <c r="J39" s="29"/>
    </row>
    <row r="40" spans="1:10" ht="30" customHeight="1" x14ac:dyDescent="0.25">
      <c r="A40" s="63" t="s">
        <v>34</v>
      </c>
      <c r="B40" s="40" t="s">
        <v>50</v>
      </c>
      <c r="C40" s="47" t="s">
        <v>103</v>
      </c>
      <c r="D40" s="48"/>
      <c r="E40" s="48"/>
      <c r="F40" s="48"/>
      <c r="G40" s="88">
        <f>G41+G44</f>
        <v>0</v>
      </c>
      <c r="H40" s="45">
        <f t="shared" si="1"/>
        <v>0</v>
      </c>
      <c r="I40" s="46" t="e">
        <f t="shared" si="0"/>
        <v>#DIV/0!</v>
      </c>
      <c r="J40" s="29"/>
    </row>
    <row r="41" spans="1:10" ht="30" customHeight="1" x14ac:dyDescent="0.25">
      <c r="A41" s="63" t="s">
        <v>97</v>
      </c>
      <c r="B41" s="40" t="s">
        <v>152</v>
      </c>
      <c r="C41" s="60" t="s">
        <v>103</v>
      </c>
      <c r="D41" s="79"/>
      <c r="E41" s="79"/>
      <c r="F41" s="79"/>
      <c r="G41" s="61">
        <f>SUM(G42:G43)</f>
        <v>0</v>
      </c>
      <c r="H41" s="45">
        <f t="shared" si="1"/>
        <v>0</v>
      </c>
      <c r="I41" s="46" t="e">
        <f t="shared" si="0"/>
        <v>#DIV/0!</v>
      </c>
      <c r="J41" s="29"/>
    </row>
    <row r="42" spans="1:10" ht="28.5" customHeight="1" x14ac:dyDescent="0.25">
      <c r="A42" s="43" t="s">
        <v>154</v>
      </c>
      <c r="B42" s="42" t="s">
        <v>153</v>
      </c>
      <c r="C42" s="54" t="s">
        <v>103</v>
      </c>
      <c r="D42" s="55"/>
      <c r="E42" s="55"/>
      <c r="F42" s="55"/>
      <c r="G42" s="89">
        <f t="shared" ref="G42:G43" si="5">ROUND(D42*E42,2)</f>
        <v>0</v>
      </c>
      <c r="H42" s="45">
        <f t="shared" si="1"/>
        <v>0</v>
      </c>
      <c r="I42" s="46" t="e">
        <f t="shared" si="0"/>
        <v>#DIV/0!</v>
      </c>
      <c r="J42" s="29"/>
    </row>
    <row r="43" spans="1:10" ht="30" customHeight="1" x14ac:dyDescent="0.25">
      <c r="A43" s="43" t="s">
        <v>156</v>
      </c>
      <c r="B43" s="42" t="s">
        <v>155</v>
      </c>
      <c r="C43" s="54" t="s">
        <v>103</v>
      </c>
      <c r="D43" s="55"/>
      <c r="E43" s="55"/>
      <c r="F43" s="55"/>
      <c r="G43" s="89">
        <f t="shared" si="5"/>
        <v>0</v>
      </c>
      <c r="H43" s="45">
        <f t="shared" si="1"/>
        <v>0</v>
      </c>
      <c r="I43" s="46" t="e">
        <f t="shared" si="0"/>
        <v>#DIV/0!</v>
      </c>
      <c r="J43" s="29"/>
    </row>
    <row r="44" spans="1:10" ht="30" customHeight="1" x14ac:dyDescent="0.25">
      <c r="A44" s="63" t="s">
        <v>98</v>
      </c>
      <c r="B44" s="40" t="s">
        <v>157</v>
      </c>
      <c r="C44" s="60" t="s">
        <v>103</v>
      </c>
      <c r="D44" s="79"/>
      <c r="E44" s="79"/>
      <c r="F44" s="79"/>
      <c r="G44" s="61">
        <v>0</v>
      </c>
      <c r="H44" s="45">
        <f t="shared" si="1"/>
        <v>0</v>
      </c>
      <c r="I44" s="46" t="e">
        <f t="shared" si="0"/>
        <v>#DIV/0!</v>
      </c>
      <c r="J44" s="29"/>
    </row>
    <row r="45" spans="1:10" ht="30" customHeight="1" x14ac:dyDescent="0.25">
      <c r="A45" s="63" t="s">
        <v>58</v>
      </c>
      <c r="B45" s="40" t="s">
        <v>52</v>
      </c>
      <c r="C45" s="47" t="s">
        <v>103</v>
      </c>
      <c r="D45" s="42"/>
      <c r="E45" s="42"/>
      <c r="F45" s="42"/>
      <c r="G45" s="88">
        <f>SUM(G46:G47)</f>
        <v>0</v>
      </c>
      <c r="H45" s="45">
        <f t="shared" si="1"/>
        <v>0</v>
      </c>
      <c r="I45" s="46" t="e">
        <f t="shared" si="0"/>
        <v>#DIV/0!</v>
      </c>
      <c r="J45" s="29"/>
    </row>
    <row r="46" spans="1:10" ht="24.75" customHeight="1" x14ac:dyDescent="0.25">
      <c r="A46" s="43" t="s">
        <v>101</v>
      </c>
      <c r="B46" s="42" t="s">
        <v>158</v>
      </c>
      <c r="C46" s="34" t="s">
        <v>103</v>
      </c>
      <c r="D46" s="30"/>
      <c r="E46" s="30"/>
      <c r="F46" s="30"/>
      <c r="G46" s="89">
        <f t="shared" ref="G46:G47" si="6">ROUND(D46*E46,2)</f>
        <v>0</v>
      </c>
      <c r="H46" s="45">
        <f t="shared" si="1"/>
        <v>0</v>
      </c>
      <c r="I46" s="46" t="e">
        <f t="shared" si="0"/>
        <v>#DIV/0!</v>
      </c>
      <c r="J46" s="29"/>
    </row>
    <row r="47" spans="1:10" ht="24.75" customHeight="1" x14ac:dyDescent="0.25">
      <c r="A47" s="43" t="s">
        <v>160</v>
      </c>
      <c r="B47" s="42" t="s">
        <v>159</v>
      </c>
      <c r="C47" s="36" t="s">
        <v>103</v>
      </c>
      <c r="D47" s="30"/>
      <c r="E47" s="30"/>
      <c r="F47" s="30"/>
      <c r="G47" s="89">
        <f t="shared" si="6"/>
        <v>0</v>
      </c>
      <c r="H47" s="45">
        <f t="shared" si="1"/>
        <v>0</v>
      </c>
      <c r="I47" s="46" t="e">
        <f t="shared" si="0"/>
        <v>#DIV/0!</v>
      </c>
      <c r="J47" s="29"/>
    </row>
    <row r="48" spans="1:10" ht="30" customHeight="1" x14ac:dyDescent="0.25">
      <c r="A48" s="63" t="s">
        <v>161</v>
      </c>
      <c r="B48" s="40" t="s">
        <v>162</v>
      </c>
      <c r="C48" s="60" t="s">
        <v>103</v>
      </c>
      <c r="D48" s="42"/>
      <c r="E48" s="42"/>
      <c r="F48" s="42"/>
      <c r="G48" s="88">
        <f>G49+G53+G60+G67+G81+G86+G89+G103+G104+G105</f>
        <v>0</v>
      </c>
      <c r="H48" s="45">
        <f t="shared" si="1"/>
        <v>0</v>
      </c>
      <c r="I48" s="46" t="e">
        <f t="shared" si="0"/>
        <v>#DIV/0!</v>
      </c>
      <c r="J48" s="29"/>
    </row>
    <row r="49" spans="1:10" ht="30" customHeight="1" x14ac:dyDescent="0.25">
      <c r="A49" s="63" t="s">
        <v>164</v>
      </c>
      <c r="B49" s="40" t="s">
        <v>163</v>
      </c>
      <c r="C49" s="60" t="s">
        <v>103</v>
      </c>
      <c r="D49" s="42"/>
      <c r="E49" s="42"/>
      <c r="F49" s="42"/>
      <c r="G49" s="61">
        <f>SUM(G50:G52)</f>
        <v>0</v>
      </c>
      <c r="H49" s="45">
        <f t="shared" si="1"/>
        <v>0</v>
      </c>
      <c r="I49" s="46" t="e">
        <f t="shared" si="0"/>
        <v>#DIV/0!</v>
      </c>
      <c r="J49" s="29"/>
    </row>
    <row r="50" spans="1:10" ht="28.5" customHeight="1" x14ac:dyDescent="0.25">
      <c r="A50" s="43" t="s">
        <v>165</v>
      </c>
      <c r="B50" s="42" t="s">
        <v>166</v>
      </c>
      <c r="C50" s="54" t="s">
        <v>103</v>
      </c>
      <c r="D50" s="55"/>
      <c r="E50" s="55"/>
      <c r="F50" s="55"/>
      <c r="G50" s="89">
        <f t="shared" ref="G50:G66" si="7">ROUND(D50*E50,2)</f>
        <v>0</v>
      </c>
      <c r="H50" s="45">
        <f t="shared" si="1"/>
        <v>0</v>
      </c>
      <c r="I50" s="46" t="e">
        <f t="shared" si="0"/>
        <v>#DIV/0!</v>
      </c>
      <c r="J50" s="29"/>
    </row>
    <row r="51" spans="1:10" ht="47.25" x14ac:dyDescent="0.25">
      <c r="A51" s="43" t="s">
        <v>168</v>
      </c>
      <c r="B51" s="42" t="s">
        <v>167</v>
      </c>
      <c r="C51" s="54" t="s">
        <v>103</v>
      </c>
      <c r="D51" s="55"/>
      <c r="E51" s="55"/>
      <c r="F51" s="55"/>
      <c r="G51" s="89">
        <f t="shared" si="7"/>
        <v>0</v>
      </c>
      <c r="H51" s="45">
        <f t="shared" si="1"/>
        <v>0</v>
      </c>
      <c r="I51" s="46" t="e">
        <f t="shared" si="0"/>
        <v>#DIV/0!</v>
      </c>
      <c r="J51" s="29"/>
    </row>
    <row r="52" spans="1:10" ht="31.5" x14ac:dyDescent="0.25">
      <c r="A52" s="43" t="s">
        <v>170</v>
      </c>
      <c r="B52" s="42" t="s">
        <v>169</v>
      </c>
      <c r="C52" s="54" t="s">
        <v>103</v>
      </c>
      <c r="D52" s="55"/>
      <c r="E52" s="55"/>
      <c r="F52" s="55"/>
      <c r="G52" s="89">
        <f t="shared" si="7"/>
        <v>0</v>
      </c>
      <c r="H52" s="45">
        <f t="shared" si="1"/>
        <v>0</v>
      </c>
      <c r="I52" s="46" t="e">
        <f t="shared" ref="I52:I71" si="8">ROUND(H52/$H$107, 2)</f>
        <v>#DIV/0!</v>
      </c>
      <c r="J52" s="29"/>
    </row>
    <row r="53" spans="1:10" ht="30" customHeight="1" x14ac:dyDescent="0.25">
      <c r="A53" s="63" t="s">
        <v>171</v>
      </c>
      <c r="B53" s="40" t="s">
        <v>173</v>
      </c>
      <c r="C53" s="60" t="s">
        <v>103</v>
      </c>
      <c r="D53" s="42"/>
      <c r="E53" s="42"/>
      <c r="F53" s="42"/>
      <c r="G53" s="61">
        <f>SUM(G54:G59)</f>
        <v>0</v>
      </c>
      <c r="H53" s="45">
        <f t="shared" si="1"/>
        <v>0</v>
      </c>
      <c r="I53" s="46" t="e">
        <f t="shared" si="8"/>
        <v>#DIV/0!</v>
      </c>
      <c r="J53" s="29"/>
    </row>
    <row r="54" spans="1:10" ht="28.5" customHeight="1" x14ac:dyDescent="0.25">
      <c r="A54" s="43" t="s">
        <v>172</v>
      </c>
      <c r="B54" s="42" t="s">
        <v>174</v>
      </c>
      <c r="C54" s="54" t="s">
        <v>103</v>
      </c>
      <c r="D54" s="55"/>
      <c r="E54" s="55"/>
      <c r="F54" s="55"/>
      <c r="G54" s="89">
        <f t="shared" si="7"/>
        <v>0</v>
      </c>
      <c r="H54" s="45">
        <f t="shared" si="1"/>
        <v>0</v>
      </c>
      <c r="I54" s="46" t="e">
        <f t="shared" si="8"/>
        <v>#DIV/0!</v>
      </c>
      <c r="J54" s="29"/>
    </row>
    <row r="55" spans="1:10" ht="28.5" customHeight="1" x14ac:dyDescent="0.25">
      <c r="A55" s="43" t="s">
        <v>177</v>
      </c>
      <c r="B55" s="42" t="s">
        <v>175</v>
      </c>
      <c r="C55" s="54" t="s">
        <v>103</v>
      </c>
      <c r="D55" s="55"/>
      <c r="E55" s="55"/>
      <c r="F55" s="55"/>
      <c r="G55" s="89">
        <f t="shared" si="7"/>
        <v>0</v>
      </c>
      <c r="H55" s="45">
        <f t="shared" si="1"/>
        <v>0</v>
      </c>
      <c r="I55" s="46" t="e">
        <f t="shared" si="8"/>
        <v>#DIV/0!</v>
      </c>
      <c r="J55" s="29"/>
    </row>
    <row r="56" spans="1:10" ht="28.5" customHeight="1" x14ac:dyDescent="0.25">
      <c r="A56" s="43" t="s">
        <v>178</v>
      </c>
      <c r="B56" s="42" t="s">
        <v>176</v>
      </c>
      <c r="C56" s="54" t="s">
        <v>103</v>
      </c>
      <c r="D56" s="55"/>
      <c r="E56" s="55"/>
      <c r="F56" s="55"/>
      <c r="G56" s="89">
        <f t="shared" si="7"/>
        <v>0</v>
      </c>
      <c r="H56" s="45">
        <f t="shared" si="1"/>
        <v>0</v>
      </c>
      <c r="I56" s="46" t="e">
        <f t="shared" si="8"/>
        <v>#DIV/0!</v>
      </c>
      <c r="J56" s="29"/>
    </row>
    <row r="57" spans="1:10" ht="28.5" customHeight="1" x14ac:dyDescent="0.25">
      <c r="A57" s="43" t="s">
        <v>181</v>
      </c>
      <c r="B57" s="42" t="s">
        <v>179</v>
      </c>
      <c r="C57" s="54" t="s">
        <v>103</v>
      </c>
      <c r="D57" s="55"/>
      <c r="E57" s="55"/>
      <c r="F57" s="55"/>
      <c r="G57" s="89">
        <f t="shared" si="7"/>
        <v>0</v>
      </c>
      <c r="H57" s="45">
        <f t="shared" si="1"/>
        <v>0</v>
      </c>
      <c r="I57" s="46" t="e">
        <f t="shared" si="8"/>
        <v>#DIV/0!</v>
      </c>
      <c r="J57" s="29"/>
    </row>
    <row r="58" spans="1:10" ht="28.5" customHeight="1" x14ac:dyDescent="0.25">
      <c r="A58" s="43" t="s">
        <v>182</v>
      </c>
      <c r="B58" s="42" t="s">
        <v>180</v>
      </c>
      <c r="C58" s="54" t="s">
        <v>103</v>
      </c>
      <c r="D58" s="55"/>
      <c r="E58" s="55"/>
      <c r="F58" s="55"/>
      <c r="G58" s="89">
        <f t="shared" si="7"/>
        <v>0</v>
      </c>
      <c r="H58" s="45">
        <f t="shared" si="1"/>
        <v>0</v>
      </c>
      <c r="I58" s="46" t="e">
        <f t="shared" si="8"/>
        <v>#DIV/0!</v>
      </c>
      <c r="J58" s="29"/>
    </row>
    <row r="59" spans="1:10" ht="28.5" customHeight="1" x14ac:dyDescent="0.25">
      <c r="A59" s="43" t="s">
        <v>184</v>
      </c>
      <c r="B59" s="42" t="s">
        <v>183</v>
      </c>
      <c r="C59" s="54" t="s">
        <v>103</v>
      </c>
      <c r="D59" s="55"/>
      <c r="E59" s="55"/>
      <c r="F59" s="55"/>
      <c r="G59" s="89">
        <f t="shared" si="7"/>
        <v>0</v>
      </c>
      <c r="H59" s="45">
        <f t="shared" si="1"/>
        <v>0</v>
      </c>
      <c r="I59" s="46" t="e">
        <f t="shared" si="8"/>
        <v>#DIV/0!</v>
      </c>
      <c r="J59" s="29"/>
    </row>
    <row r="60" spans="1:10" ht="30" customHeight="1" x14ac:dyDescent="0.25">
      <c r="A60" s="63" t="s">
        <v>186</v>
      </c>
      <c r="B60" s="40" t="s">
        <v>185</v>
      </c>
      <c r="C60" s="86" t="s">
        <v>103</v>
      </c>
      <c r="D60" s="42"/>
      <c r="E60" s="42"/>
      <c r="F60" s="42"/>
      <c r="G60" s="88">
        <f>SUM(G61:G66)</f>
        <v>0</v>
      </c>
      <c r="H60" s="45">
        <f t="shared" si="1"/>
        <v>0</v>
      </c>
      <c r="I60" s="46" t="e">
        <f t="shared" si="8"/>
        <v>#DIV/0!</v>
      </c>
      <c r="J60" s="29"/>
    </row>
    <row r="61" spans="1:10" ht="28.5" customHeight="1" x14ac:dyDescent="0.25">
      <c r="A61" s="43" t="s">
        <v>187</v>
      </c>
      <c r="B61" s="42" t="s">
        <v>174</v>
      </c>
      <c r="C61" s="54" t="s">
        <v>103</v>
      </c>
      <c r="D61" s="55"/>
      <c r="E61" s="55"/>
      <c r="F61" s="55"/>
      <c r="G61" s="89">
        <f t="shared" si="7"/>
        <v>0</v>
      </c>
      <c r="H61" s="45">
        <f t="shared" si="1"/>
        <v>0</v>
      </c>
      <c r="I61" s="46" t="e">
        <f t="shared" si="8"/>
        <v>#DIV/0!</v>
      </c>
      <c r="J61" s="29"/>
    </row>
    <row r="62" spans="1:10" ht="28.5" customHeight="1" x14ac:dyDescent="0.25">
      <c r="A62" s="43" t="s">
        <v>188</v>
      </c>
      <c r="B62" s="42" t="s">
        <v>175</v>
      </c>
      <c r="C62" s="54" t="s">
        <v>103</v>
      </c>
      <c r="D62" s="55"/>
      <c r="E62" s="55"/>
      <c r="F62" s="55"/>
      <c r="G62" s="89">
        <f t="shared" si="7"/>
        <v>0</v>
      </c>
      <c r="H62" s="45">
        <f t="shared" si="1"/>
        <v>0</v>
      </c>
      <c r="I62" s="46" t="e">
        <f t="shared" si="8"/>
        <v>#DIV/0!</v>
      </c>
      <c r="J62" s="29"/>
    </row>
    <row r="63" spans="1:10" ht="28.5" customHeight="1" x14ac:dyDescent="0.25">
      <c r="A63" s="43" t="s">
        <v>189</v>
      </c>
      <c r="B63" s="42" t="s">
        <v>176</v>
      </c>
      <c r="C63" s="54" t="s">
        <v>103</v>
      </c>
      <c r="D63" s="55"/>
      <c r="E63" s="55"/>
      <c r="F63" s="55"/>
      <c r="G63" s="89">
        <f t="shared" si="7"/>
        <v>0</v>
      </c>
      <c r="H63" s="45">
        <f t="shared" si="1"/>
        <v>0</v>
      </c>
      <c r="I63" s="46" t="e">
        <f t="shared" si="8"/>
        <v>#DIV/0!</v>
      </c>
      <c r="J63" s="29"/>
    </row>
    <row r="64" spans="1:10" ht="28.5" customHeight="1" x14ac:dyDescent="0.25">
      <c r="A64" s="43" t="s">
        <v>190</v>
      </c>
      <c r="B64" s="42" t="s">
        <v>179</v>
      </c>
      <c r="C64" s="54" t="s">
        <v>103</v>
      </c>
      <c r="D64" s="55"/>
      <c r="E64" s="55"/>
      <c r="F64" s="55"/>
      <c r="G64" s="89">
        <f t="shared" si="7"/>
        <v>0</v>
      </c>
      <c r="H64" s="45">
        <f t="shared" si="1"/>
        <v>0</v>
      </c>
      <c r="I64" s="46" t="e">
        <f t="shared" si="8"/>
        <v>#DIV/0!</v>
      </c>
      <c r="J64" s="29"/>
    </row>
    <row r="65" spans="1:10" ht="28.5" customHeight="1" x14ac:dyDescent="0.25">
      <c r="A65" s="43" t="s">
        <v>191</v>
      </c>
      <c r="B65" s="42" t="s">
        <v>180</v>
      </c>
      <c r="C65" s="54" t="s">
        <v>103</v>
      </c>
      <c r="D65" s="55"/>
      <c r="E65" s="55"/>
      <c r="F65" s="55"/>
      <c r="G65" s="89">
        <f t="shared" si="7"/>
        <v>0</v>
      </c>
      <c r="H65" s="45">
        <f t="shared" si="1"/>
        <v>0</v>
      </c>
      <c r="I65" s="46" t="e">
        <f t="shared" si="8"/>
        <v>#DIV/0!</v>
      </c>
      <c r="J65" s="29"/>
    </row>
    <row r="66" spans="1:10" ht="28.5" customHeight="1" x14ac:dyDescent="0.25">
      <c r="A66" s="43" t="s">
        <v>192</v>
      </c>
      <c r="B66" s="42" t="s">
        <v>193</v>
      </c>
      <c r="C66" s="54" t="s">
        <v>103</v>
      </c>
      <c r="D66" s="55"/>
      <c r="E66" s="55"/>
      <c r="F66" s="55"/>
      <c r="G66" s="89">
        <f t="shared" si="7"/>
        <v>0</v>
      </c>
      <c r="H66" s="45">
        <f t="shared" si="1"/>
        <v>0</v>
      </c>
      <c r="I66" s="46" t="e">
        <f t="shared" si="8"/>
        <v>#DIV/0!</v>
      </c>
      <c r="J66" s="29"/>
    </row>
    <row r="67" spans="1:10" ht="30" customHeight="1" x14ac:dyDescent="0.25">
      <c r="A67" s="63" t="s">
        <v>195</v>
      </c>
      <c r="B67" s="40" t="s">
        <v>194</v>
      </c>
      <c r="C67" s="86" t="s">
        <v>103</v>
      </c>
      <c r="D67" s="42"/>
      <c r="E67" s="42"/>
      <c r="F67" s="42"/>
      <c r="G67" s="88">
        <f>G68+G78</f>
        <v>0</v>
      </c>
      <c r="H67" s="45">
        <f t="shared" si="1"/>
        <v>0</v>
      </c>
      <c r="I67" s="46" t="e">
        <f t="shared" si="8"/>
        <v>#DIV/0!</v>
      </c>
      <c r="J67" s="29"/>
    </row>
    <row r="68" spans="1:10" ht="30" customHeight="1" x14ac:dyDescent="0.25">
      <c r="A68" s="63" t="s">
        <v>197</v>
      </c>
      <c r="B68" s="40" t="s">
        <v>196</v>
      </c>
      <c r="C68" s="86" t="s">
        <v>103</v>
      </c>
      <c r="D68" s="42"/>
      <c r="E68" s="42"/>
      <c r="F68" s="42"/>
      <c r="G68" s="88">
        <f>SUM(G69:G77)</f>
        <v>0</v>
      </c>
      <c r="H68" s="45">
        <f t="shared" si="1"/>
        <v>0</v>
      </c>
      <c r="I68" s="46" t="e">
        <f t="shared" si="8"/>
        <v>#DIV/0!</v>
      </c>
      <c r="J68" s="29"/>
    </row>
    <row r="69" spans="1:10" ht="28.5" customHeight="1" x14ac:dyDescent="0.25">
      <c r="A69" s="43" t="s">
        <v>199</v>
      </c>
      <c r="B69" s="42" t="s">
        <v>198</v>
      </c>
      <c r="C69" s="54" t="s">
        <v>103</v>
      </c>
      <c r="D69" s="55"/>
      <c r="E69" s="55"/>
      <c r="F69" s="55"/>
      <c r="G69" s="89">
        <f t="shared" ref="G69:G88" si="9">ROUND(D69*E69,2)</f>
        <v>0</v>
      </c>
      <c r="H69" s="45">
        <f t="shared" si="1"/>
        <v>0</v>
      </c>
      <c r="I69" s="46" t="e">
        <f t="shared" si="8"/>
        <v>#DIV/0!</v>
      </c>
      <c r="J69" s="29"/>
    </row>
    <row r="70" spans="1:10" ht="28.5" customHeight="1" x14ac:dyDescent="0.25">
      <c r="A70" s="43" t="s">
        <v>200</v>
      </c>
      <c r="B70" s="42" t="s">
        <v>208</v>
      </c>
      <c r="C70" s="54" t="s">
        <v>103</v>
      </c>
      <c r="D70" s="55"/>
      <c r="E70" s="55"/>
      <c r="F70" s="55"/>
      <c r="G70" s="89">
        <f t="shared" si="9"/>
        <v>0</v>
      </c>
      <c r="H70" s="45">
        <f t="shared" si="1"/>
        <v>0</v>
      </c>
      <c r="I70" s="46" t="e">
        <f t="shared" si="8"/>
        <v>#DIV/0!</v>
      </c>
      <c r="J70" s="29"/>
    </row>
    <row r="71" spans="1:10" ht="28.5" customHeight="1" x14ac:dyDescent="0.25">
      <c r="A71" s="43" t="s">
        <v>201</v>
      </c>
      <c r="B71" s="42" t="s">
        <v>209</v>
      </c>
      <c r="C71" s="54" t="s">
        <v>103</v>
      </c>
      <c r="D71" s="55"/>
      <c r="E71" s="55"/>
      <c r="F71" s="55"/>
      <c r="G71" s="89">
        <f t="shared" si="9"/>
        <v>0</v>
      </c>
      <c r="H71" s="45">
        <f t="shared" si="1"/>
        <v>0</v>
      </c>
      <c r="I71" s="46" t="e">
        <f t="shared" si="8"/>
        <v>#DIV/0!</v>
      </c>
      <c r="J71" s="29"/>
    </row>
    <row r="72" spans="1:10" ht="46.5" customHeight="1" x14ac:dyDescent="0.25">
      <c r="A72" s="43" t="s">
        <v>202</v>
      </c>
      <c r="B72" s="42" t="s">
        <v>210</v>
      </c>
      <c r="C72" s="54" t="s">
        <v>103</v>
      </c>
      <c r="D72" s="55"/>
      <c r="E72" s="55"/>
      <c r="F72" s="55"/>
      <c r="G72" s="89">
        <f t="shared" si="9"/>
        <v>0</v>
      </c>
      <c r="H72" s="45">
        <f t="shared" ref="H72:H106" si="10">G72</f>
        <v>0</v>
      </c>
      <c r="I72" s="46" t="e">
        <f t="shared" ref="I72:I106" si="11">ROUND(H72/$H$107, 2)</f>
        <v>#DIV/0!</v>
      </c>
      <c r="J72" s="29"/>
    </row>
    <row r="73" spans="1:10" ht="28.5" customHeight="1" x14ac:dyDescent="0.25">
      <c r="A73" s="43" t="s">
        <v>203</v>
      </c>
      <c r="B73" s="42" t="s">
        <v>211</v>
      </c>
      <c r="C73" s="54" t="s">
        <v>103</v>
      </c>
      <c r="D73" s="55"/>
      <c r="E73" s="55"/>
      <c r="F73" s="55"/>
      <c r="G73" s="89">
        <f t="shared" si="9"/>
        <v>0</v>
      </c>
      <c r="H73" s="45">
        <f t="shared" si="10"/>
        <v>0</v>
      </c>
      <c r="I73" s="46" t="e">
        <f t="shared" si="11"/>
        <v>#DIV/0!</v>
      </c>
      <c r="J73" s="29"/>
    </row>
    <row r="74" spans="1:10" ht="28.5" customHeight="1" x14ac:dyDescent="0.25">
      <c r="A74" s="43" t="s">
        <v>204</v>
      </c>
      <c r="B74" s="42" t="s">
        <v>212</v>
      </c>
      <c r="C74" s="54" t="s">
        <v>103</v>
      </c>
      <c r="D74" s="55"/>
      <c r="E74" s="55"/>
      <c r="F74" s="55"/>
      <c r="G74" s="89">
        <f t="shared" si="9"/>
        <v>0</v>
      </c>
      <c r="H74" s="45">
        <f t="shared" si="10"/>
        <v>0</v>
      </c>
      <c r="I74" s="46" t="e">
        <f t="shared" si="11"/>
        <v>#DIV/0!</v>
      </c>
      <c r="J74" s="29"/>
    </row>
    <row r="75" spans="1:10" ht="28.5" customHeight="1" x14ac:dyDescent="0.25">
      <c r="A75" s="43" t="s">
        <v>205</v>
      </c>
      <c r="B75" s="42" t="s">
        <v>213</v>
      </c>
      <c r="C75" s="54" t="s">
        <v>103</v>
      </c>
      <c r="D75" s="55"/>
      <c r="E75" s="55"/>
      <c r="F75" s="55"/>
      <c r="G75" s="89">
        <f t="shared" si="9"/>
        <v>0</v>
      </c>
      <c r="H75" s="45">
        <f t="shared" si="10"/>
        <v>0</v>
      </c>
      <c r="I75" s="46" t="e">
        <f t="shared" si="11"/>
        <v>#DIV/0!</v>
      </c>
      <c r="J75" s="29"/>
    </row>
    <row r="76" spans="1:10" ht="28.5" customHeight="1" x14ac:dyDescent="0.25">
      <c r="A76" s="43" t="s">
        <v>206</v>
      </c>
      <c r="B76" s="42" t="s">
        <v>183</v>
      </c>
      <c r="C76" s="54" t="s">
        <v>103</v>
      </c>
      <c r="D76" s="55"/>
      <c r="E76" s="55"/>
      <c r="F76" s="55"/>
      <c r="G76" s="89">
        <f t="shared" si="9"/>
        <v>0</v>
      </c>
      <c r="H76" s="45">
        <f t="shared" si="10"/>
        <v>0</v>
      </c>
      <c r="I76" s="46" t="e">
        <f t="shared" si="11"/>
        <v>#DIV/0!</v>
      </c>
      <c r="J76" s="29"/>
    </row>
    <row r="77" spans="1:10" ht="28.5" customHeight="1" x14ac:dyDescent="0.25">
      <c r="A77" s="43" t="s">
        <v>207</v>
      </c>
      <c r="B77" s="42" t="s">
        <v>214</v>
      </c>
      <c r="C77" s="54" t="s">
        <v>103</v>
      </c>
      <c r="D77" s="55"/>
      <c r="E77" s="55"/>
      <c r="F77" s="55"/>
      <c r="G77" s="89">
        <f t="shared" si="9"/>
        <v>0</v>
      </c>
      <c r="H77" s="45">
        <f t="shared" si="10"/>
        <v>0</v>
      </c>
      <c r="I77" s="46" t="e">
        <f t="shared" si="11"/>
        <v>#DIV/0!</v>
      </c>
      <c r="J77" s="29"/>
    </row>
    <row r="78" spans="1:10" ht="30" customHeight="1" x14ac:dyDescent="0.25">
      <c r="A78" s="63" t="s">
        <v>215</v>
      </c>
      <c r="B78" s="40" t="s">
        <v>216</v>
      </c>
      <c r="C78" s="86" t="s">
        <v>103</v>
      </c>
      <c r="D78" s="42"/>
      <c r="E78" s="42"/>
      <c r="F78" s="42"/>
      <c r="G78" s="88">
        <f>SUM(G79:G80)</f>
        <v>0</v>
      </c>
      <c r="H78" s="45">
        <f t="shared" si="10"/>
        <v>0</v>
      </c>
      <c r="I78" s="46" t="e">
        <f t="shared" si="11"/>
        <v>#DIV/0!</v>
      </c>
      <c r="J78" s="29"/>
    </row>
    <row r="79" spans="1:10" ht="28.5" customHeight="1" x14ac:dyDescent="0.25">
      <c r="A79" s="43" t="s">
        <v>217</v>
      </c>
      <c r="B79" s="42" t="s">
        <v>218</v>
      </c>
      <c r="C79" s="54" t="s">
        <v>103</v>
      </c>
      <c r="D79" s="55"/>
      <c r="E79" s="55"/>
      <c r="F79" s="55"/>
      <c r="G79" s="89">
        <f t="shared" si="9"/>
        <v>0</v>
      </c>
      <c r="H79" s="45">
        <f t="shared" si="10"/>
        <v>0</v>
      </c>
      <c r="I79" s="46" t="e">
        <f t="shared" si="11"/>
        <v>#DIV/0!</v>
      </c>
      <c r="J79" s="29"/>
    </row>
    <row r="80" spans="1:10" ht="28.5" customHeight="1" x14ac:dyDescent="0.25">
      <c r="A80" s="43" t="s">
        <v>220</v>
      </c>
      <c r="B80" s="42" t="s">
        <v>219</v>
      </c>
      <c r="C80" s="54" t="s">
        <v>103</v>
      </c>
      <c r="D80" s="55"/>
      <c r="E80" s="55"/>
      <c r="F80" s="55"/>
      <c r="G80" s="89">
        <f t="shared" si="9"/>
        <v>0</v>
      </c>
      <c r="H80" s="45">
        <f t="shared" si="10"/>
        <v>0</v>
      </c>
      <c r="I80" s="46" t="e">
        <f t="shared" si="11"/>
        <v>#DIV/0!</v>
      </c>
      <c r="J80" s="29"/>
    </row>
    <row r="81" spans="1:10" ht="30" customHeight="1" x14ac:dyDescent="0.25">
      <c r="A81" s="63" t="s">
        <v>221</v>
      </c>
      <c r="B81" s="40" t="s">
        <v>222</v>
      </c>
      <c r="C81" s="86" t="s">
        <v>103</v>
      </c>
      <c r="D81" s="42"/>
      <c r="E81" s="42"/>
      <c r="F81" s="42"/>
      <c r="G81" s="88">
        <f>SUM(G82:G85)</f>
        <v>0</v>
      </c>
      <c r="H81" s="45">
        <f t="shared" si="10"/>
        <v>0</v>
      </c>
      <c r="I81" s="46" t="e">
        <f t="shared" si="11"/>
        <v>#DIV/0!</v>
      </c>
      <c r="J81" s="29"/>
    </row>
    <row r="82" spans="1:10" ht="28.5" customHeight="1" x14ac:dyDescent="0.25">
      <c r="A82" s="43" t="s">
        <v>223</v>
      </c>
      <c r="B82" s="42" t="s">
        <v>175</v>
      </c>
      <c r="C82" s="54" t="s">
        <v>103</v>
      </c>
      <c r="D82" s="55"/>
      <c r="E82" s="55"/>
      <c r="F82" s="55"/>
      <c r="G82" s="89">
        <f t="shared" si="9"/>
        <v>0</v>
      </c>
      <c r="H82" s="45">
        <f t="shared" si="10"/>
        <v>0</v>
      </c>
      <c r="I82" s="46" t="e">
        <f t="shared" si="11"/>
        <v>#DIV/0!</v>
      </c>
      <c r="J82" s="29"/>
    </row>
    <row r="83" spans="1:10" ht="28.5" customHeight="1" x14ac:dyDescent="0.25">
      <c r="A83" s="43" t="s">
        <v>227</v>
      </c>
      <c r="B83" s="42" t="s">
        <v>224</v>
      </c>
      <c r="C83" s="54" t="s">
        <v>103</v>
      </c>
      <c r="D83" s="55"/>
      <c r="E83" s="55"/>
      <c r="F83" s="55"/>
      <c r="G83" s="89">
        <f t="shared" si="9"/>
        <v>0</v>
      </c>
      <c r="H83" s="45">
        <f t="shared" si="10"/>
        <v>0</v>
      </c>
      <c r="I83" s="46" t="e">
        <f t="shared" si="11"/>
        <v>#DIV/0!</v>
      </c>
      <c r="J83" s="29"/>
    </row>
    <row r="84" spans="1:10" ht="28.5" customHeight="1" x14ac:dyDescent="0.25">
      <c r="A84" s="43" t="s">
        <v>228</v>
      </c>
      <c r="B84" s="42" t="s">
        <v>225</v>
      </c>
      <c r="C84" s="54" t="s">
        <v>103</v>
      </c>
      <c r="D84" s="55"/>
      <c r="E84" s="55"/>
      <c r="F84" s="55"/>
      <c r="G84" s="89">
        <f t="shared" si="9"/>
        <v>0</v>
      </c>
      <c r="H84" s="45">
        <f t="shared" si="10"/>
        <v>0</v>
      </c>
      <c r="I84" s="46" t="e">
        <f t="shared" si="11"/>
        <v>#DIV/0!</v>
      </c>
      <c r="J84" s="29"/>
    </row>
    <row r="85" spans="1:10" ht="28.5" customHeight="1" x14ac:dyDescent="0.25">
      <c r="A85" s="43" t="s">
        <v>229</v>
      </c>
      <c r="B85" s="42" t="s">
        <v>226</v>
      </c>
      <c r="C85" s="54" t="s">
        <v>103</v>
      </c>
      <c r="D85" s="55"/>
      <c r="E85" s="55"/>
      <c r="F85" s="55"/>
      <c r="G85" s="89">
        <f t="shared" si="9"/>
        <v>0</v>
      </c>
      <c r="H85" s="45">
        <f t="shared" si="10"/>
        <v>0</v>
      </c>
      <c r="I85" s="46" t="e">
        <f t="shared" si="11"/>
        <v>#DIV/0!</v>
      </c>
      <c r="J85" s="29"/>
    </row>
    <row r="86" spans="1:10" ht="30" customHeight="1" x14ac:dyDescent="0.25">
      <c r="A86" s="63" t="s">
        <v>230</v>
      </c>
      <c r="B86" s="40" t="s">
        <v>231</v>
      </c>
      <c r="C86" s="86" t="s">
        <v>103</v>
      </c>
      <c r="D86" s="42"/>
      <c r="E86" s="42"/>
      <c r="F86" s="42"/>
      <c r="G86" s="88">
        <f>SUM(G87:G88)</f>
        <v>0</v>
      </c>
      <c r="H86" s="45">
        <f t="shared" si="10"/>
        <v>0</v>
      </c>
      <c r="I86" s="46" t="e">
        <f t="shared" si="11"/>
        <v>#DIV/0!</v>
      </c>
      <c r="J86" s="29"/>
    </row>
    <row r="87" spans="1:10" ht="28.5" customHeight="1" x14ac:dyDescent="0.25">
      <c r="A87" s="43" t="s">
        <v>233</v>
      </c>
      <c r="B87" s="42" t="s">
        <v>175</v>
      </c>
      <c r="C87" s="54" t="s">
        <v>103</v>
      </c>
      <c r="D87" s="55"/>
      <c r="E87" s="55"/>
      <c r="F87" s="55"/>
      <c r="G87" s="89">
        <f t="shared" si="9"/>
        <v>0</v>
      </c>
      <c r="H87" s="45">
        <f t="shared" si="10"/>
        <v>0</v>
      </c>
      <c r="I87" s="46" t="e">
        <f t="shared" si="11"/>
        <v>#DIV/0!</v>
      </c>
      <c r="J87" s="29"/>
    </row>
    <row r="88" spans="1:10" ht="28.5" customHeight="1" x14ac:dyDescent="0.25">
      <c r="A88" s="43" t="s">
        <v>234</v>
      </c>
      <c r="B88" s="42" t="s">
        <v>232</v>
      </c>
      <c r="C88" s="54" t="s">
        <v>103</v>
      </c>
      <c r="D88" s="55"/>
      <c r="E88" s="55"/>
      <c r="F88" s="55"/>
      <c r="G88" s="89">
        <f t="shared" si="9"/>
        <v>0</v>
      </c>
      <c r="H88" s="45">
        <f t="shared" si="10"/>
        <v>0</v>
      </c>
      <c r="I88" s="46" t="e">
        <f t="shared" si="11"/>
        <v>#DIV/0!</v>
      </c>
      <c r="J88" s="29"/>
    </row>
    <row r="89" spans="1:10" ht="30" customHeight="1" x14ac:dyDescent="0.25">
      <c r="A89" s="63" t="s">
        <v>235</v>
      </c>
      <c r="B89" s="40" t="s">
        <v>236</v>
      </c>
      <c r="C89" s="86" t="s">
        <v>103</v>
      </c>
      <c r="D89" s="42"/>
      <c r="E89" s="42"/>
      <c r="F89" s="42"/>
      <c r="G89" s="88">
        <f>G90+G100</f>
        <v>0</v>
      </c>
      <c r="H89" s="45">
        <f t="shared" si="10"/>
        <v>0</v>
      </c>
      <c r="I89" s="46" t="e">
        <f t="shared" si="11"/>
        <v>#DIV/0!</v>
      </c>
      <c r="J89" s="29"/>
    </row>
    <row r="90" spans="1:10" ht="30" customHeight="1" x14ac:dyDescent="0.25">
      <c r="A90" s="63" t="s">
        <v>239</v>
      </c>
      <c r="B90" s="40" t="s">
        <v>196</v>
      </c>
      <c r="C90" s="86" t="s">
        <v>103</v>
      </c>
      <c r="D90" s="42"/>
      <c r="E90" s="42"/>
      <c r="F90" s="42"/>
      <c r="G90" s="88">
        <f>SUM(G91:G99)</f>
        <v>0</v>
      </c>
      <c r="H90" s="45">
        <f t="shared" si="10"/>
        <v>0</v>
      </c>
      <c r="I90" s="46" t="e">
        <f t="shared" si="11"/>
        <v>#DIV/0!</v>
      </c>
      <c r="J90" s="29"/>
    </row>
    <row r="91" spans="1:10" ht="28.5" customHeight="1" x14ac:dyDescent="0.25">
      <c r="A91" s="43" t="s">
        <v>238</v>
      </c>
      <c r="B91" s="42" t="s">
        <v>237</v>
      </c>
      <c r="C91" s="54" t="s">
        <v>103</v>
      </c>
      <c r="D91" s="55"/>
      <c r="E91" s="55"/>
      <c r="F91" s="55"/>
      <c r="G91" s="89">
        <f t="shared" ref="G91:G101" si="12">ROUND(D91*E91,2)</f>
        <v>0</v>
      </c>
      <c r="H91" s="45">
        <f t="shared" si="10"/>
        <v>0</v>
      </c>
      <c r="I91" s="46" t="e">
        <f t="shared" si="11"/>
        <v>#DIV/0!</v>
      </c>
      <c r="J91" s="29"/>
    </row>
    <row r="92" spans="1:10" ht="28.5" customHeight="1" x14ac:dyDescent="0.25">
      <c r="A92" s="43" t="s">
        <v>245</v>
      </c>
      <c r="B92" s="42" t="s">
        <v>240</v>
      </c>
      <c r="C92" s="54" t="s">
        <v>103</v>
      </c>
      <c r="D92" s="55"/>
      <c r="E92" s="55"/>
      <c r="F92" s="55"/>
      <c r="G92" s="89">
        <f t="shared" si="12"/>
        <v>0</v>
      </c>
      <c r="H92" s="45">
        <f t="shared" si="10"/>
        <v>0</v>
      </c>
      <c r="I92" s="46" t="e">
        <f t="shared" si="11"/>
        <v>#DIV/0!</v>
      </c>
      <c r="J92" s="29"/>
    </row>
    <row r="93" spans="1:10" ht="28.5" customHeight="1" x14ac:dyDescent="0.25">
      <c r="A93" s="43" t="s">
        <v>246</v>
      </c>
      <c r="B93" s="42" t="s">
        <v>241</v>
      </c>
      <c r="C93" s="54" t="s">
        <v>103</v>
      </c>
      <c r="D93" s="55"/>
      <c r="E93" s="55"/>
      <c r="F93" s="55"/>
      <c r="G93" s="89">
        <f t="shared" si="12"/>
        <v>0</v>
      </c>
      <c r="H93" s="45">
        <f t="shared" si="10"/>
        <v>0</v>
      </c>
      <c r="I93" s="46" t="e">
        <f t="shared" si="11"/>
        <v>#DIV/0!</v>
      </c>
      <c r="J93" s="29"/>
    </row>
    <row r="94" spans="1:10" ht="28.5" customHeight="1" x14ac:dyDescent="0.25">
      <c r="A94" s="43" t="s">
        <v>247</v>
      </c>
      <c r="B94" s="42" t="s">
        <v>242</v>
      </c>
      <c r="C94" s="54" t="s">
        <v>103</v>
      </c>
      <c r="D94" s="55"/>
      <c r="E94" s="55"/>
      <c r="F94" s="55"/>
      <c r="G94" s="89">
        <f t="shared" si="12"/>
        <v>0</v>
      </c>
      <c r="H94" s="45">
        <f t="shared" si="10"/>
        <v>0</v>
      </c>
      <c r="I94" s="46" t="e">
        <f t="shared" si="11"/>
        <v>#DIV/0!</v>
      </c>
      <c r="J94" s="29"/>
    </row>
    <row r="95" spans="1:10" ht="28.5" customHeight="1" x14ac:dyDescent="0.25">
      <c r="A95" s="43" t="s">
        <v>248</v>
      </c>
      <c r="B95" s="42" t="s">
        <v>243</v>
      </c>
      <c r="C95" s="54" t="s">
        <v>103</v>
      </c>
      <c r="D95" s="55"/>
      <c r="E95" s="55"/>
      <c r="F95" s="55"/>
      <c r="G95" s="89">
        <f t="shared" si="12"/>
        <v>0</v>
      </c>
      <c r="H95" s="45">
        <f t="shared" si="10"/>
        <v>0</v>
      </c>
      <c r="I95" s="46" t="e">
        <f t="shared" si="11"/>
        <v>#DIV/0!</v>
      </c>
      <c r="J95" s="29"/>
    </row>
    <row r="96" spans="1:10" ht="28.5" customHeight="1" x14ac:dyDescent="0.25">
      <c r="A96" s="43" t="s">
        <v>249</v>
      </c>
      <c r="B96" s="42" t="s">
        <v>213</v>
      </c>
      <c r="C96" s="54" t="s">
        <v>103</v>
      </c>
      <c r="D96" s="55"/>
      <c r="E96" s="55"/>
      <c r="F96" s="55"/>
      <c r="G96" s="89">
        <f t="shared" si="12"/>
        <v>0</v>
      </c>
      <c r="H96" s="45">
        <f t="shared" si="10"/>
        <v>0</v>
      </c>
      <c r="I96" s="46" t="e">
        <f t="shared" si="11"/>
        <v>#DIV/0!</v>
      </c>
      <c r="J96" s="29"/>
    </row>
    <row r="97" spans="1:10" ht="28.5" customHeight="1" x14ac:dyDescent="0.25">
      <c r="A97" s="43" t="s">
        <v>250</v>
      </c>
      <c r="B97" s="42" t="s">
        <v>244</v>
      </c>
      <c r="C97" s="54" t="s">
        <v>103</v>
      </c>
      <c r="D97" s="55"/>
      <c r="E97" s="55"/>
      <c r="F97" s="55"/>
      <c r="G97" s="89">
        <f t="shared" si="12"/>
        <v>0</v>
      </c>
      <c r="H97" s="45">
        <f t="shared" si="10"/>
        <v>0</v>
      </c>
      <c r="I97" s="46" t="e">
        <f t="shared" si="11"/>
        <v>#DIV/0!</v>
      </c>
      <c r="J97" s="29"/>
    </row>
    <row r="98" spans="1:10" ht="28.5" customHeight="1" x14ac:dyDescent="0.25">
      <c r="A98" s="43" t="s">
        <v>251</v>
      </c>
      <c r="B98" s="42" t="s">
        <v>183</v>
      </c>
      <c r="C98" s="54" t="s">
        <v>103</v>
      </c>
      <c r="D98" s="55"/>
      <c r="E98" s="55"/>
      <c r="F98" s="55"/>
      <c r="G98" s="89">
        <f t="shared" si="12"/>
        <v>0</v>
      </c>
      <c r="H98" s="45">
        <f t="shared" si="10"/>
        <v>0</v>
      </c>
      <c r="I98" s="46" t="e">
        <f t="shared" si="11"/>
        <v>#DIV/0!</v>
      </c>
      <c r="J98" s="29"/>
    </row>
    <row r="99" spans="1:10" ht="28.5" customHeight="1" x14ac:dyDescent="0.25">
      <c r="A99" s="43" t="s">
        <v>252</v>
      </c>
      <c r="B99" s="42" t="s">
        <v>226</v>
      </c>
      <c r="C99" s="54" t="s">
        <v>103</v>
      </c>
      <c r="D99" s="55"/>
      <c r="E99" s="55"/>
      <c r="F99" s="55"/>
      <c r="G99" s="89">
        <f t="shared" si="12"/>
        <v>0</v>
      </c>
      <c r="H99" s="45">
        <f t="shared" si="10"/>
        <v>0</v>
      </c>
      <c r="I99" s="46" t="e">
        <f t="shared" si="11"/>
        <v>#DIV/0!</v>
      </c>
      <c r="J99" s="29"/>
    </row>
    <row r="100" spans="1:10" ht="30" customHeight="1" x14ac:dyDescent="0.25">
      <c r="A100" s="63" t="s">
        <v>253</v>
      </c>
      <c r="B100" s="40" t="s">
        <v>216</v>
      </c>
      <c r="C100" s="86" t="s">
        <v>103</v>
      </c>
      <c r="D100" s="42"/>
      <c r="E100" s="42"/>
      <c r="F100" s="42"/>
      <c r="G100" s="88">
        <f>SUM(G101:G102)</f>
        <v>0</v>
      </c>
      <c r="H100" s="45">
        <f t="shared" si="10"/>
        <v>0</v>
      </c>
      <c r="I100" s="46" t="e">
        <f t="shared" si="11"/>
        <v>#DIV/0!</v>
      </c>
      <c r="J100" s="29"/>
    </row>
    <row r="101" spans="1:10" ht="28.5" customHeight="1" x14ac:dyDescent="0.25">
      <c r="A101" s="43" t="s">
        <v>254</v>
      </c>
      <c r="B101" s="42" t="s">
        <v>218</v>
      </c>
      <c r="C101" s="54" t="s">
        <v>103</v>
      </c>
      <c r="D101" s="55"/>
      <c r="E101" s="55"/>
      <c r="F101" s="55"/>
      <c r="G101" s="89">
        <f t="shared" si="12"/>
        <v>0</v>
      </c>
      <c r="H101" s="45">
        <f t="shared" si="10"/>
        <v>0</v>
      </c>
      <c r="I101" s="46" t="e">
        <f t="shared" si="11"/>
        <v>#DIV/0!</v>
      </c>
      <c r="J101" s="29"/>
    </row>
    <row r="102" spans="1:10" ht="28.5" customHeight="1" x14ac:dyDescent="0.25">
      <c r="A102" s="43" t="s">
        <v>255</v>
      </c>
      <c r="B102" s="42" t="s">
        <v>219</v>
      </c>
      <c r="C102" s="54" t="s">
        <v>103</v>
      </c>
      <c r="D102" s="55"/>
      <c r="E102" s="55"/>
      <c r="F102" s="55"/>
      <c r="G102" s="89">
        <f>ROUND(D102*E102,2)</f>
        <v>0</v>
      </c>
      <c r="H102" s="45">
        <f t="shared" si="10"/>
        <v>0</v>
      </c>
      <c r="I102" s="46" t="e">
        <f t="shared" si="11"/>
        <v>#DIV/0!</v>
      </c>
      <c r="J102" s="29"/>
    </row>
    <row r="103" spans="1:10" ht="30" customHeight="1" x14ac:dyDescent="0.25">
      <c r="A103" s="63" t="s">
        <v>256</v>
      </c>
      <c r="B103" s="40" t="s">
        <v>258</v>
      </c>
      <c r="C103" s="86" t="s">
        <v>103</v>
      </c>
      <c r="D103" s="42"/>
      <c r="E103" s="42"/>
      <c r="F103" s="42"/>
      <c r="G103" s="88">
        <f t="shared" ref="G103" si="13">ROUND(D103*E103,2)</f>
        <v>0</v>
      </c>
      <c r="H103" s="45">
        <f t="shared" si="10"/>
        <v>0</v>
      </c>
      <c r="I103" s="46" t="e">
        <f t="shared" si="11"/>
        <v>#DIV/0!</v>
      </c>
      <c r="J103" s="29"/>
    </row>
    <row r="104" spans="1:10" ht="30" customHeight="1" x14ac:dyDescent="0.25">
      <c r="A104" s="63" t="s">
        <v>257</v>
      </c>
      <c r="B104" s="40" t="s">
        <v>259</v>
      </c>
      <c r="C104" s="86" t="s">
        <v>103</v>
      </c>
      <c r="D104" s="42"/>
      <c r="E104" s="42"/>
      <c r="F104" s="42"/>
      <c r="G104" s="88">
        <f>ROUND(D104*E104,2)</f>
        <v>0</v>
      </c>
      <c r="H104" s="45">
        <f t="shared" si="10"/>
        <v>0</v>
      </c>
      <c r="I104" s="46" t="e">
        <f t="shared" si="11"/>
        <v>#DIV/0!</v>
      </c>
      <c r="J104" s="29"/>
    </row>
    <row r="105" spans="1:10" ht="30" customHeight="1" x14ac:dyDescent="0.25">
      <c r="A105" s="63" t="s">
        <v>272</v>
      </c>
      <c r="B105" s="40" t="s">
        <v>271</v>
      </c>
      <c r="C105" s="90" t="s">
        <v>103</v>
      </c>
      <c r="D105" s="42"/>
      <c r="E105" s="42"/>
      <c r="F105" s="42"/>
      <c r="G105" s="88">
        <f>ROUND(D105*E105,2)</f>
        <v>0</v>
      </c>
      <c r="H105" s="45">
        <f t="shared" ref="H105" si="14">G105</f>
        <v>0</v>
      </c>
      <c r="I105" s="46" t="e">
        <f t="shared" ref="I105" si="15">ROUND(H105/$H$107, 2)</f>
        <v>#DIV/0!</v>
      </c>
      <c r="J105" s="29"/>
    </row>
    <row r="106" spans="1:10" ht="30" customHeight="1" x14ac:dyDescent="0.25">
      <c r="A106" s="63" t="s">
        <v>59</v>
      </c>
      <c r="B106" s="40" t="s">
        <v>75</v>
      </c>
      <c r="C106" s="50" t="s">
        <v>261</v>
      </c>
      <c r="D106" s="48"/>
      <c r="E106" s="48"/>
      <c r="F106" s="48"/>
      <c r="G106" s="88">
        <v>0</v>
      </c>
      <c r="H106" s="45">
        <f t="shared" si="10"/>
        <v>0</v>
      </c>
      <c r="I106" s="46" t="e">
        <f t="shared" si="11"/>
        <v>#DIV/0!</v>
      </c>
      <c r="J106" s="29"/>
    </row>
    <row r="107" spans="1:10" ht="30" customHeight="1" x14ac:dyDescent="0.25">
      <c r="A107" s="64"/>
      <c r="B107" s="44" t="s">
        <v>53</v>
      </c>
      <c r="C107" s="44"/>
      <c r="D107" s="48"/>
      <c r="E107" s="48"/>
      <c r="F107" s="48"/>
      <c r="G107" s="88">
        <f>G6+G7+G28+G40+G45+G48+G106</f>
        <v>0</v>
      </c>
      <c r="H107" s="88">
        <f>H6+H7+H28+H40+H45+H48+H106</f>
        <v>0</v>
      </c>
      <c r="I107" s="46" t="e">
        <f>H107/$H$107</f>
        <v>#DIV/0!</v>
      </c>
      <c r="J107" s="29"/>
    </row>
    <row r="108" spans="1:10" x14ac:dyDescent="0.25">
      <c r="A108" s="16"/>
      <c r="B108" s="20"/>
      <c r="D108" s="17"/>
      <c r="E108" s="17"/>
      <c r="F108" s="17"/>
      <c r="G108" s="18"/>
      <c r="H108" s="19"/>
      <c r="I108" s="18"/>
      <c r="J108" s="14"/>
    </row>
    <row r="109" spans="1:10" ht="15" customHeight="1" x14ac:dyDescent="0.25">
      <c r="A109" s="108" t="s">
        <v>105</v>
      </c>
      <c r="B109" s="108"/>
      <c r="C109" s="108"/>
      <c r="D109" s="108"/>
      <c r="E109" s="108"/>
      <c r="F109" s="108"/>
      <c r="G109" s="108"/>
      <c r="H109" s="108"/>
      <c r="I109" s="108"/>
      <c r="J109" s="109"/>
    </row>
    <row r="110" spans="1:10" x14ac:dyDescent="0.25">
      <c r="A110" s="108" t="s">
        <v>263</v>
      </c>
      <c r="B110" s="109"/>
      <c r="C110" s="109"/>
      <c r="D110" s="109"/>
      <c r="E110" s="109"/>
      <c r="F110" s="109"/>
      <c r="G110" s="109"/>
      <c r="H110" s="109"/>
      <c r="I110" s="109"/>
      <c r="J110" s="109"/>
    </row>
    <row r="111" spans="1:10" x14ac:dyDescent="0.25">
      <c r="A111" s="14"/>
      <c r="B111" s="14"/>
      <c r="D111" s="14"/>
      <c r="E111" s="14"/>
      <c r="F111" s="14"/>
      <c r="G111" s="14"/>
      <c r="H111" s="21"/>
      <c r="I111" s="15"/>
      <c r="J111" s="14"/>
    </row>
  </sheetData>
  <mergeCells count="13">
    <mergeCell ref="A110:J110"/>
    <mergeCell ref="A109:J109"/>
    <mergeCell ref="H1:J1"/>
    <mergeCell ref="A4:A5"/>
    <mergeCell ref="B4:B5"/>
    <mergeCell ref="D4:D5"/>
    <mergeCell ref="E4:E5"/>
    <mergeCell ref="F4:F5"/>
    <mergeCell ref="H4:I4"/>
    <mergeCell ref="J4:J5"/>
    <mergeCell ref="C4:C5"/>
    <mergeCell ref="A2:J2"/>
    <mergeCell ref="G4:G5"/>
  </mergeCells>
  <pageMargins left="0.59055118110236227" right="0.59055118110236227" top="1.1417322834645669" bottom="0.59055118110236227" header="0.31496062992125984" footer="0.31496062992125984"/>
  <pageSetup paperSize="9" scale="68" fitToHeight="0" orientation="landscape" cellComments="asDisplayed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selection activeCell="F8" sqref="F8"/>
    </sheetView>
  </sheetViews>
  <sheetFormatPr defaultRowHeight="15.75" x14ac:dyDescent="0.25"/>
  <cols>
    <col min="1" max="1" width="9.140625" style="1"/>
    <col min="2" max="2" width="9.140625" style="6"/>
    <col min="3" max="3" width="9.140625" style="1"/>
    <col min="4" max="4" width="45.140625" style="1" customWidth="1"/>
    <col min="5" max="5" width="9.140625" style="1"/>
    <col min="6" max="6" width="27.85546875" style="1" customWidth="1"/>
    <col min="7" max="7" width="9.140625" style="1"/>
    <col min="8" max="8" width="39.42578125" style="1" customWidth="1"/>
    <col min="9" max="16384" width="9.140625" style="1"/>
  </cols>
  <sheetData>
    <row r="1" spans="1:8" ht="36" customHeight="1" thickBot="1" x14ac:dyDescent="0.3">
      <c r="A1" s="7" t="s">
        <v>0</v>
      </c>
      <c r="B1" s="8" t="s">
        <v>27</v>
      </c>
      <c r="C1" s="4" t="s">
        <v>3</v>
      </c>
      <c r="D1" s="4" t="s">
        <v>4</v>
      </c>
      <c r="F1" s="2" t="s">
        <v>35</v>
      </c>
      <c r="H1" s="24" t="s">
        <v>64</v>
      </c>
    </row>
    <row r="2" spans="1:8" ht="40.5" customHeight="1" thickBot="1" x14ac:dyDescent="0.3">
      <c r="A2" s="7" t="s">
        <v>1</v>
      </c>
      <c r="B2" s="9">
        <v>1</v>
      </c>
      <c r="C2" s="5" t="s">
        <v>5</v>
      </c>
      <c r="D2" s="5" t="s">
        <v>6</v>
      </c>
      <c r="F2" s="3" t="s">
        <v>36</v>
      </c>
      <c r="H2" s="23" t="s">
        <v>60</v>
      </c>
    </row>
    <row r="3" spans="1:8" ht="33" customHeight="1" thickBot="1" x14ac:dyDescent="0.3">
      <c r="A3" s="7" t="s">
        <v>2</v>
      </c>
      <c r="B3" s="9">
        <v>2</v>
      </c>
      <c r="C3" s="5">
        <f>B3</f>
        <v>2</v>
      </c>
      <c r="D3" s="5" t="s">
        <v>7</v>
      </c>
      <c r="F3" s="3" t="s">
        <v>37</v>
      </c>
      <c r="H3" s="23" t="s">
        <v>61</v>
      </c>
    </row>
    <row r="4" spans="1:8" ht="16.5" thickBot="1" x14ac:dyDescent="0.3">
      <c r="B4" s="9">
        <v>3</v>
      </c>
      <c r="C4" s="5">
        <f t="shared" ref="C4:C22" si="0">B4</f>
        <v>3</v>
      </c>
      <c r="D4" s="5" t="s">
        <v>8</v>
      </c>
      <c r="F4" s="3" t="s">
        <v>38</v>
      </c>
      <c r="H4" s="23" t="s">
        <v>62</v>
      </c>
    </row>
    <row r="5" spans="1:8" ht="16.5" thickBot="1" x14ac:dyDescent="0.3">
      <c r="B5" s="9">
        <v>4</v>
      </c>
      <c r="C5" s="5">
        <f t="shared" si="0"/>
        <v>4</v>
      </c>
      <c r="D5" s="5" t="s">
        <v>9</v>
      </c>
      <c r="F5" s="3" t="s">
        <v>39</v>
      </c>
    </row>
    <row r="6" spans="1:8" x14ac:dyDescent="0.25">
      <c r="B6" s="9">
        <v>5</v>
      </c>
      <c r="C6" s="5">
        <f t="shared" si="0"/>
        <v>5</v>
      </c>
      <c r="D6" s="5" t="s">
        <v>10</v>
      </c>
      <c r="H6" s="24" t="s">
        <v>63</v>
      </c>
    </row>
    <row r="7" spans="1:8" x14ac:dyDescent="0.25">
      <c r="B7" s="9">
        <v>6</v>
      </c>
      <c r="C7" s="5">
        <f t="shared" si="0"/>
        <v>6</v>
      </c>
      <c r="D7" s="5" t="s">
        <v>11</v>
      </c>
      <c r="H7" s="25"/>
    </row>
    <row r="8" spans="1:8" ht="47.25" x14ac:dyDescent="0.25">
      <c r="B8" s="9">
        <v>7</v>
      </c>
      <c r="C8" s="5">
        <f t="shared" si="0"/>
        <v>7</v>
      </c>
      <c r="D8" s="5" t="s">
        <v>12</v>
      </c>
      <c r="F8" s="33" t="s">
        <v>79</v>
      </c>
      <c r="H8" s="25" t="s">
        <v>74</v>
      </c>
    </row>
    <row r="9" spans="1:8" ht="31.5" x14ac:dyDescent="0.25">
      <c r="B9" s="9">
        <v>8</v>
      </c>
      <c r="C9" s="5">
        <f t="shared" si="0"/>
        <v>8</v>
      </c>
      <c r="D9" s="5" t="s">
        <v>13</v>
      </c>
      <c r="F9" s="23"/>
      <c r="H9" s="25" t="s">
        <v>65</v>
      </c>
    </row>
    <row r="10" spans="1:8" x14ac:dyDescent="0.25">
      <c r="B10" s="9">
        <v>9</v>
      </c>
      <c r="C10" s="5">
        <f t="shared" si="0"/>
        <v>9</v>
      </c>
      <c r="D10" s="5" t="s">
        <v>14</v>
      </c>
      <c r="F10" s="23" t="s">
        <v>80</v>
      </c>
      <c r="H10" s="25" t="s">
        <v>66</v>
      </c>
    </row>
    <row r="11" spans="1:8" x14ac:dyDescent="0.25">
      <c r="B11" s="9">
        <v>10</v>
      </c>
      <c r="C11" s="5">
        <f t="shared" si="0"/>
        <v>10</v>
      </c>
      <c r="D11" s="5" t="s">
        <v>15</v>
      </c>
      <c r="H11" s="25" t="s">
        <v>67</v>
      </c>
    </row>
    <row r="12" spans="1:8" ht="47.25" x14ac:dyDescent="0.25">
      <c r="B12" s="9">
        <v>11</v>
      </c>
      <c r="C12" s="5">
        <f t="shared" si="0"/>
        <v>11</v>
      </c>
      <c r="D12" s="5" t="s">
        <v>16</v>
      </c>
      <c r="H12" s="25" t="s">
        <v>68</v>
      </c>
    </row>
    <row r="13" spans="1:8" ht="31.5" x14ac:dyDescent="0.25">
      <c r="B13" s="9">
        <v>12</v>
      </c>
      <c r="C13" s="5">
        <f t="shared" si="0"/>
        <v>12</v>
      </c>
      <c r="D13" s="5" t="s">
        <v>17</v>
      </c>
      <c r="H13" s="25" t="s">
        <v>69</v>
      </c>
    </row>
    <row r="14" spans="1:8" ht="38.25" customHeight="1" x14ac:dyDescent="0.25">
      <c r="B14" s="9">
        <v>13</v>
      </c>
      <c r="C14" s="5">
        <f t="shared" si="0"/>
        <v>13</v>
      </c>
      <c r="D14" s="5" t="s">
        <v>18</v>
      </c>
      <c r="H14" s="25" t="s">
        <v>70</v>
      </c>
    </row>
    <row r="15" spans="1:8" ht="47.25" x14ac:dyDescent="0.25">
      <c r="B15" s="9">
        <v>14</v>
      </c>
      <c r="C15" s="5">
        <f t="shared" si="0"/>
        <v>14</v>
      </c>
      <c r="D15" s="5" t="s">
        <v>19</v>
      </c>
      <c r="H15" s="25" t="s">
        <v>71</v>
      </c>
    </row>
    <row r="16" spans="1:8" ht="78.75" x14ac:dyDescent="0.25">
      <c r="B16" s="9">
        <v>15</v>
      </c>
      <c r="C16" s="5">
        <f t="shared" si="0"/>
        <v>15</v>
      </c>
      <c r="D16" s="5" t="s">
        <v>20</v>
      </c>
      <c r="H16" s="25" t="s">
        <v>72</v>
      </c>
    </row>
    <row r="17" spans="2:8" ht="63" x14ac:dyDescent="0.25">
      <c r="B17" s="9">
        <v>16</v>
      </c>
      <c r="C17" s="5">
        <f t="shared" si="0"/>
        <v>16</v>
      </c>
      <c r="D17" s="5" t="s">
        <v>21</v>
      </c>
      <c r="H17" s="25" t="s">
        <v>73</v>
      </c>
    </row>
    <row r="18" spans="2:8" x14ac:dyDescent="0.25">
      <c r="B18" s="9">
        <v>17</v>
      </c>
      <c r="C18" s="5">
        <f t="shared" si="0"/>
        <v>17</v>
      </c>
      <c r="D18" s="5" t="s">
        <v>22</v>
      </c>
    </row>
    <row r="19" spans="2:8" x14ac:dyDescent="0.25">
      <c r="B19" s="9">
        <v>18</v>
      </c>
      <c r="C19" s="5">
        <f t="shared" si="0"/>
        <v>18</v>
      </c>
      <c r="D19" s="5" t="s">
        <v>23</v>
      </c>
    </row>
    <row r="20" spans="2:8" ht="32.25" customHeight="1" x14ac:dyDescent="0.25">
      <c r="B20" s="9">
        <v>19</v>
      </c>
      <c r="C20" s="5">
        <f t="shared" si="0"/>
        <v>19</v>
      </c>
      <c r="D20" s="5" t="s">
        <v>24</v>
      </c>
    </row>
    <row r="21" spans="2:8" ht="28.5" customHeight="1" x14ac:dyDescent="0.25">
      <c r="B21" s="9">
        <v>20</v>
      </c>
      <c r="C21" s="5">
        <f t="shared" si="0"/>
        <v>20</v>
      </c>
      <c r="D21" s="5" t="s">
        <v>25</v>
      </c>
    </row>
    <row r="22" spans="2:8" x14ac:dyDescent="0.25">
      <c r="B22" s="9">
        <v>21</v>
      </c>
      <c r="C22" s="5">
        <f t="shared" si="0"/>
        <v>21</v>
      </c>
      <c r="D22" s="5" t="s">
        <v>26</v>
      </c>
    </row>
  </sheetData>
  <customSheetViews>
    <customSheetView guid="{5910BD2F-0AFC-4AFA-A976-CD3C07369F7E}" state="hidden">
      <selection activeCell="F6" sqref="F6"/>
      <pageMargins left="0.7" right="0.7" top="0.75" bottom="0.75" header="0.3" footer="0.3"/>
      <pageSetup paperSize="9" orientation="portrait" r:id="rId1"/>
    </customSheetView>
  </customSheetView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1. PIELIKUMS</vt:lpstr>
      <vt:lpstr>2.PIELIKUMS</vt:lpstr>
      <vt:lpstr>3.PIELIKUMS</vt:lpstr>
      <vt:lpstr>Support sheet</vt:lpstr>
      <vt:lpstr>'1. PIELIKUMS'!_ftn1</vt:lpstr>
      <vt:lpstr>'1. PIELIKUMS'!_ftnref1</vt:lpstr>
      <vt:lpstr>'1. PIELIKUMS'!_Hlk115071233</vt:lpstr>
      <vt:lpstr>'1. PIELIKUMS'!Print_Area</vt:lpstr>
      <vt:lpstr>'3.PIELIKUMS'!Print_Area</vt:lpstr>
      <vt:lpstr>'3.PIELIKUMS'!Print_Titles</vt:lpstr>
    </vt:vector>
  </TitlesOfParts>
  <Company>CFLA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1.pielikums</dc:title>
  <dc:subject>Pielikums</dc:subject>
  <dc:creator>Gundega Morgana</dc:creator>
  <dc:description>Gundega.Morgana@fm.gov.lv, 67095480</dc:description>
  <cp:lastModifiedBy>Admin</cp:lastModifiedBy>
  <cp:lastPrinted>2015-07-14T06:25:33Z</cp:lastPrinted>
  <dcterms:created xsi:type="dcterms:W3CDTF">2014-03-04T14:47:17Z</dcterms:created>
  <dcterms:modified xsi:type="dcterms:W3CDTF">2015-07-14T06:35:54Z</dcterms:modified>
</cp:coreProperties>
</file>